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9840" activeTab="0"/>
  </bookViews>
  <sheets>
    <sheet name="стр.1_3" sheetId="1" r:id="rId1"/>
  </sheets>
  <definedNames>
    <definedName name="_xlnm.Print_Area" localSheetId="0">'стр.1_3'!$A$1:$DD$110</definedName>
  </definedNames>
  <calcPr fullCalcOnLoad="1"/>
</workbook>
</file>

<file path=xl/sharedStrings.xml><?xml version="1.0" encoding="utf-8"?>
<sst xmlns="http://schemas.openxmlformats.org/spreadsheetml/2006/main" count="261" uniqueCount="173">
  <si>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</si>
  <si>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</si>
  <si>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</si>
  <si>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</si>
  <si>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</si>
  <si>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</si>
  <si>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</si>
  <si>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</si>
  <si>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</si>
  <si>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</si>
  <si>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</si>
  <si>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</si>
  <si>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</si>
  <si>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</si>
  <si>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</si>
  <si>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</si>
  <si>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</si>
  <si>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</si>
  <si>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</si>
  <si>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</si>
  <si>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</si>
  <si>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</si>
  <si>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</si>
  <si>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</si>
  <si>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</si>
  <si>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</si>
  <si>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</si>
  <si>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</si>
  <si>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</si>
  <si>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</si>
  <si>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</si>
  <si>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</si>
  <si>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</si>
  <si>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</si>
  <si>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</si>
  <si>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</si>
  <si>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</si>
  <si>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</si>
  <si>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</si>
  <si>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</si>
  <si>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</si>
  <si>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</si>
  <si>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</si>
  <si>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</si>
  <si>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</si>
  <si>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</si>
  <si>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</si>
  <si>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</si>
  <si>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</si>
  <si>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</si>
  <si>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</si>
  <si>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</si>
  <si>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</si>
  <si>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</si>
  <si>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</si>
  <si>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</si>
  <si>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</si>
  <si>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</si>
  <si>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</si>
  <si>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</si>
  <si>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</si>
  <si>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</si>
  <si>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</si>
  <si>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</si>
  <si>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</si>
  <si>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</si>
  <si>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</si>
  <si>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</si>
  <si>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</si>
  <si>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</si>
  <si>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</si>
  <si>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</si>
  <si>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</si>
  <si>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</si>
  <si>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</si>
  <si>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</si>
  <si>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</si>
  <si>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</si>
  <si>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</si>
  <si>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</si>
  <si>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</si>
  <si>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</si>
  <si>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</si>
  <si>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</si>
  <si>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</si>
  <si>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</si>
  <si>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</si>
  <si>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</si>
  <si>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</si>
  <si>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</si>
  <si>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</si>
  <si>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</si>
  <si>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</si>
  <si>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</si>
  <si>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</si>
  <si>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</si>
  <si>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</si>
  <si>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</si>
  <si>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</si>
  <si>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</si>
  <si>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</si>
  <si>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</si>
  <si>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</si>
  <si>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</si>
  <si>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</si>
  <si>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</si>
  <si>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</si>
  <si>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</si>
  <si>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</si>
  <si>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</si>
  <si>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</si>
  <si>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</si>
  <si>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</si>
  <si>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</si>
  <si>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</si>
  <si>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</si>
  <si>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</si>
  <si>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</si>
  <si>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"Новодвинская энергетическая сетевая компания"</t>
  </si>
  <si>
    <t>2903007850</t>
  </si>
  <si>
    <t>290301001</t>
  </si>
  <si>
    <t>коммунальные услуги</t>
  </si>
  <si>
    <t>в том числе на ремонт с отчислениями</t>
  </si>
  <si>
    <t>сертификация эл.энергии</t>
  </si>
  <si>
    <t>Прочие подконтрольные расходы (с расшифровкой) в т.ч</t>
  </si>
  <si>
    <t>подготовка кадров</t>
  </si>
  <si>
    <t>противопожарная безопасность</t>
  </si>
  <si>
    <t>ОСАГО</t>
  </si>
  <si>
    <t>обслуживание программ</t>
  </si>
  <si>
    <t>аудиторские услуги</t>
  </si>
  <si>
    <t>расходы связи</t>
  </si>
  <si>
    <t>Услуги банка</t>
  </si>
  <si>
    <t>Обслуживание веб-сайта</t>
  </si>
  <si>
    <t>Предоставление доступа к электронной площадке</t>
  </si>
  <si>
    <t>Компенсация за использ.личного транспорта</t>
  </si>
  <si>
    <t>2.1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</si>
  <si>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</si>
  <si>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</si>
  <si>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</si>
  <si>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</si>
  <si>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</si>
  <si>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СН2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</si>
  <si>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</si>
  <si>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СН2</t>
  </si>
  <si>
    <t>5.1</t>
  </si>
  <si>
    <t>5.2</t>
  </si>
  <si>
    <t>4.1</t>
  </si>
  <si>
    <t>тыс.кВт∙ч</t>
  </si>
  <si>
    <t>метрологическая поверка  СИЗ</t>
  </si>
  <si>
    <t>утилизация ламп</t>
  </si>
  <si>
    <t>техническое обслуживание автотранспорта</t>
  </si>
  <si>
    <t>информационные услуги в прессе</t>
  </si>
  <si>
    <t>консультационные услуги , приобретение книг</t>
  </si>
  <si>
    <t xml:space="preserve"> транспортные услуги</t>
  </si>
  <si>
    <t>Госпошлины</t>
  </si>
  <si>
    <t>ремонт оргтехники</t>
  </si>
  <si>
    <t>Техническое обслуживание ККМ</t>
  </si>
  <si>
    <t>Подключение абонент.платы</t>
  </si>
  <si>
    <t xml:space="preserve"> социальное развитие (включая социальные выплаты)</t>
  </si>
  <si>
    <t>пени ПАО "МРСК Северо-Запада"</t>
  </si>
  <si>
    <t>убытки прошлых лет</t>
  </si>
  <si>
    <t>списание дебиторской задолженности</t>
  </si>
  <si>
    <t>обеспечение нормальных условий труда</t>
  </si>
  <si>
    <t>Проезды к месту отдыха и обратно</t>
  </si>
  <si>
    <t>2020</t>
  </si>
  <si>
    <t>2024</t>
  </si>
  <si>
    <t>2020 год</t>
  </si>
  <si>
    <t>корректировки реализации</t>
  </si>
  <si>
    <t>дефектация трансформаторов</t>
  </si>
  <si>
    <t>экспертиза пром.безопасности</t>
  </si>
  <si>
    <t>изготовление ключей</t>
  </si>
  <si>
    <t>разработка паспартов опасных отходов</t>
  </si>
  <si>
    <t>прочие расходы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</si>
</sst>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177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9"/>
  <sheetViews>
    <sheetView tabSelected="1" zoomScaleSheetLayoutView="100" workbookViewId="0" topLeftCell="A87">
      <selection activeCell="FR98" sqref="FR98"/>
    </sheetView>
  </sheetViews>
  <sheetFormatPr defaultColWidth="0.875" defaultRowHeight="15" customHeight="1"/>
  <cols>
    <col min="1" max="8" width="0.875" style="2" customWidth="1"/>
    <col min="9" max="9" width="0.2421875" style="2" customWidth="1"/>
    <col min="10" max="58" width="0.875" style="2" customWidth="1"/>
    <col min="59" max="59" width="2.25390625" style="2" customWidth="1"/>
    <col min="60" max="60" width="0.875" style="2" hidden="1" customWidth="1"/>
    <col min="61" max="69" width="0.875" style="2" customWidth="1"/>
    <col min="70" max="71" width="0.74609375" style="2" customWidth="1"/>
    <col min="72" max="80" width="0.875" style="2" customWidth="1"/>
    <col min="81" max="81" width="3.00390625" style="2" customWidth="1"/>
    <col min="82" max="90" width="0.875" style="2" customWidth="1"/>
    <col min="91" max="91" width="3.875" style="2" customWidth="1"/>
    <col min="92" max="107" width="0.875" style="2" customWidth="1"/>
    <col min="108" max="108" width="4.7539062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73" t="s">
        <v>19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6" spans="1:108" s="3" customFormat="1" ht="14.25" customHeight="1">
      <c r="A6" s="73" t="s">
        <v>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</row>
    <row r="7" spans="1:108" s="3" customFormat="1" ht="14.25" customHeight="1">
      <c r="A7" s="73" t="s">
        <v>94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</row>
    <row r="8" spans="1:108" s="3" customFormat="1" ht="14.25" customHeight="1">
      <c r="A8" s="73" t="s">
        <v>116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</row>
    <row r="9" ht="21" customHeight="1"/>
    <row r="10" spans="3:108" ht="15">
      <c r="C10" s="4" t="s">
        <v>30</v>
      </c>
      <c r="D10" s="4"/>
      <c r="AG10" s="36" t="s">
        <v>118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3:66" ht="15">
      <c r="C11" s="4" t="s">
        <v>31</v>
      </c>
      <c r="D11" s="4"/>
      <c r="J11" s="58" t="s">
        <v>119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</row>
    <row r="12" spans="3:66" ht="15">
      <c r="C12" s="4" t="s">
        <v>32</v>
      </c>
      <c r="D12" s="4"/>
      <c r="J12" s="59" t="s">
        <v>120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</row>
    <row r="13" spans="3:61" ht="15">
      <c r="C13" s="4" t="s">
        <v>33</v>
      </c>
      <c r="D13" s="4"/>
      <c r="AQ13" s="66" t="s">
        <v>164</v>
      </c>
      <c r="AR13" s="66"/>
      <c r="AS13" s="66"/>
      <c r="AT13" s="66"/>
      <c r="AU13" s="66"/>
      <c r="AV13" s="66"/>
      <c r="AW13" s="66"/>
      <c r="AX13" s="66"/>
      <c r="AY13" s="67" t="s">
        <v>34</v>
      </c>
      <c r="AZ13" s="67"/>
      <c r="BA13" s="66" t="s">
        <v>165</v>
      </c>
      <c r="BB13" s="66"/>
      <c r="BC13" s="66"/>
      <c r="BD13" s="66"/>
      <c r="BE13" s="66"/>
      <c r="BF13" s="66"/>
      <c r="BG13" s="66"/>
      <c r="BH13" s="66"/>
      <c r="BI13" s="2" t="s">
        <v>35</v>
      </c>
    </row>
    <row r="15" spans="1:108" s="6" customFormat="1" ht="13.5">
      <c r="A15" s="60" t="s">
        <v>27</v>
      </c>
      <c r="B15" s="61"/>
      <c r="C15" s="61"/>
      <c r="D15" s="61"/>
      <c r="E15" s="61"/>
      <c r="F15" s="61"/>
      <c r="G15" s="61"/>
      <c r="H15" s="61"/>
      <c r="I15" s="62"/>
      <c r="J15" s="74" t="s">
        <v>0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2"/>
      <c r="BI15" s="60" t="s">
        <v>36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2"/>
      <c r="BT15" s="75" t="s">
        <v>166</v>
      </c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60" t="s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9"/>
    </row>
    <row r="16" spans="1:108" s="6" customFormat="1" ht="20.25" customHeight="1">
      <c r="A16" s="63"/>
      <c r="B16" s="64"/>
      <c r="C16" s="64"/>
      <c r="D16" s="64"/>
      <c r="E16" s="64"/>
      <c r="F16" s="64"/>
      <c r="G16" s="64"/>
      <c r="H16" s="64"/>
      <c r="I16" s="65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5"/>
      <c r="BI16" s="63"/>
      <c r="BJ16" s="64"/>
      <c r="BK16" s="64"/>
      <c r="BL16" s="64"/>
      <c r="BM16" s="64"/>
      <c r="BN16" s="64"/>
      <c r="BO16" s="64"/>
      <c r="BP16" s="64"/>
      <c r="BQ16" s="64"/>
      <c r="BR16" s="64"/>
      <c r="BS16" s="65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70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s="6" customFormat="1" ht="21" customHeight="1">
      <c r="A17" s="23" t="s">
        <v>4</v>
      </c>
      <c r="B17" s="24"/>
      <c r="C17" s="24"/>
      <c r="D17" s="24"/>
      <c r="E17" s="24"/>
      <c r="F17" s="24"/>
      <c r="G17" s="24"/>
      <c r="H17" s="24"/>
      <c r="I17" s="25"/>
      <c r="J17" s="5"/>
      <c r="K17" s="32" t="s">
        <v>37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29" t="s">
        <v>38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</row>
    <row r="18" spans="1:108" s="6" customFormat="1" ht="23.25" customHeight="1">
      <c r="A18" s="23" t="s">
        <v>6</v>
      </c>
      <c r="B18" s="24"/>
      <c r="C18" s="24"/>
      <c r="D18" s="24"/>
      <c r="E18" s="24"/>
      <c r="F18" s="24"/>
      <c r="G18" s="24"/>
      <c r="H18" s="24"/>
      <c r="I18" s="25"/>
      <c r="J18" s="5"/>
      <c r="K18" s="32" t="s">
        <v>95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55">
        <f>BT19+BT62</f>
        <v>43674.8</v>
      </c>
      <c r="BU18" s="56"/>
      <c r="BV18" s="56"/>
      <c r="BW18" s="56"/>
      <c r="BX18" s="56"/>
      <c r="BY18" s="56"/>
      <c r="BZ18" s="56"/>
      <c r="CA18" s="56"/>
      <c r="CB18" s="56"/>
      <c r="CC18" s="57"/>
      <c r="CD18" s="55">
        <f>CD19+CD62</f>
        <v>40179.259999999995</v>
      </c>
      <c r="CE18" s="56"/>
      <c r="CF18" s="56"/>
      <c r="CG18" s="56"/>
      <c r="CH18" s="56"/>
      <c r="CI18" s="56"/>
      <c r="CJ18" s="56"/>
      <c r="CK18" s="56"/>
      <c r="CL18" s="56"/>
      <c r="CM18" s="57"/>
      <c r="CN18" s="33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s="6" customFormat="1" ht="24.75" customHeight="1">
      <c r="A19" s="23" t="s">
        <v>7</v>
      </c>
      <c r="B19" s="24"/>
      <c r="C19" s="24"/>
      <c r="D19" s="24"/>
      <c r="E19" s="24"/>
      <c r="F19" s="24"/>
      <c r="G19" s="24"/>
      <c r="H19" s="24"/>
      <c r="I19" s="25"/>
      <c r="J19" s="12"/>
      <c r="K19" s="54" t="s">
        <v>96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13"/>
      <c r="BI19" s="51" t="s">
        <v>5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3"/>
      <c r="BT19" s="43">
        <f>BT20+BT25+BT27</f>
        <v>31218.4</v>
      </c>
      <c r="BU19" s="44"/>
      <c r="BV19" s="44"/>
      <c r="BW19" s="44"/>
      <c r="BX19" s="44"/>
      <c r="BY19" s="44"/>
      <c r="BZ19" s="44"/>
      <c r="CA19" s="44"/>
      <c r="CB19" s="44"/>
      <c r="CC19" s="45"/>
      <c r="CD19" s="43">
        <f>CD20+CD25+CD27+CD60</f>
        <v>28708.897999999997</v>
      </c>
      <c r="CE19" s="44"/>
      <c r="CF19" s="44"/>
      <c r="CG19" s="44"/>
      <c r="CH19" s="44"/>
      <c r="CI19" s="44"/>
      <c r="CJ19" s="44"/>
      <c r="CK19" s="44"/>
      <c r="CL19" s="44"/>
      <c r="CM19" s="45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s="6" customFormat="1" ht="24" customHeight="1">
      <c r="A20" s="23" t="s">
        <v>8</v>
      </c>
      <c r="B20" s="24"/>
      <c r="C20" s="24"/>
      <c r="D20" s="24"/>
      <c r="E20" s="24"/>
      <c r="F20" s="24"/>
      <c r="G20" s="24"/>
      <c r="H20" s="24"/>
      <c r="I20" s="25"/>
      <c r="J20" s="5"/>
      <c r="K20" s="32" t="s">
        <v>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55">
        <f>BT21+BT23</f>
        <v>6206.5</v>
      </c>
      <c r="BU20" s="56"/>
      <c r="BV20" s="56"/>
      <c r="BW20" s="56"/>
      <c r="BX20" s="56"/>
      <c r="BY20" s="56"/>
      <c r="BZ20" s="56"/>
      <c r="CA20" s="56"/>
      <c r="CB20" s="56"/>
      <c r="CC20" s="57"/>
      <c r="CD20" s="37">
        <f>CD21+CD23</f>
        <v>3276.2219999999998</v>
      </c>
      <c r="CE20" s="38"/>
      <c r="CF20" s="38"/>
      <c r="CG20" s="38"/>
      <c r="CH20" s="38"/>
      <c r="CI20" s="38"/>
      <c r="CJ20" s="38"/>
      <c r="CK20" s="38"/>
      <c r="CL20" s="38"/>
      <c r="CM20" s="39"/>
      <c r="CN20" s="33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6" customFormat="1" ht="33" customHeight="1">
      <c r="A21" s="23" t="s">
        <v>11</v>
      </c>
      <c r="B21" s="24"/>
      <c r="C21" s="24"/>
      <c r="D21" s="24"/>
      <c r="E21" s="24"/>
      <c r="F21" s="24"/>
      <c r="G21" s="24"/>
      <c r="H21" s="24"/>
      <c r="I21" s="25"/>
      <c r="J21" s="5"/>
      <c r="K21" s="32" t="s">
        <v>117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>
        <v>866.4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40">
        <v>2131.616</v>
      </c>
      <c r="CE21" s="41"/>
      <c r="CF21" s="41"/>
      <c r="CG21" s="41"/>
      <c r="CH21" s="41"/>
      <c r="CI21" s="41"/>
      <c r="CJ21" s="41"/>
      <c r="CK21" s="41"/>
      <c r="CL21" s="41"/>
      <c r="CM21" s="42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s="6" customFormat="1" ht="22.5" customHeight="1">
      <c r="A22" s="23" t="s">
        <v>13</v>
      </c>
      <c r="B22" s="24"/>
      <c r="C22" s="24"/>
      <c r="D22" s="24"/>
      <c r="E22" s="24"/>
      <c r="F22" s="24"/>
      <c r="G22" s="24"/>
      <c r="H22" s="24"/>
      <c r="I22" s="25"/>
      <c r="J22" s="33" t="s">
        <v>97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40"/>
      <c r="BU22" s="41"/>
      <c r="BV22" s="41"/>
      <c r="BW22" s="41"/>
      <c r="BX22" s="41"/>
      <c r="BY22" s="41"/>
      <c r="BZ22" s="41"/>
      <c r="CA22" s="41"/>
      <c r="CB22" s="41"/>
      <c r="CC22" s="42"/>
      <c r="CD22" s="40"/>
      <c r="CE22" s="41"/>
      <c r="CF22" s="41"/>
      <c r="CG22" s="41"/>
      <c r="CH22" s="41"/>
      <c r="CI22" s="41"/>
      <c r="CJ22" s="41"/>
      <c r="CK22" s="41"/>
      <c r="CL22" s="41"/>
      <c r="CM22" s="42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6" customFormat="1" ht="58.5" customHeight="1">
      <c r="A23" s="23" t="s">
        <v>39</v>
      </c>
      <c r="B23" s="24"/>
      <c r="C23" s="24"/>
      <c r="D23" s="24"/>
      <c r="E23" s="24"/>
      <c r="F23" s="24"/>
      <c r="G23" s="24"/>
      <c r="H23" s="24"/>
      <c r="I23" s="25"/>
      <c r="J23" s="5"/>
      <c r="K23" s="32" t="s">
        <v>40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55">
        <v>5340.1</v>
      </c>
      <c r="BU23" s="56"/>
      <c r="BV23" s="56"/>
      <c r="BW23" s="56"/>
      <c r="BX23" s="56"/>
      <c r="BY23" s="56"/>
      <c r="BZ23" s="56"/>
      <c r="CA23" s="56"/>
      <c r="CB23" s="56"/>
      <c r="CC23" s="57"/>
      <c r="CD23" s="43">
        <f>CD24</f>
        <v>1144.606</v>
      </c>
      <c r="CE23" s="44"/>
      <c r="CF23" s="44"/>
      <c r="CG23" s="44"/>
      <c r="CH23" s="44"/>
      <c r="CI23" s="44"/>
      <c r="CJ23" s="44"/>
      <c r="CK23" s="44"/>
      <c r="CL23" s="44"/>
      <c r="CM23" s="4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6" customFormat="1" ht="21" customHeight="1">
      <c r="A24" s="23" t="s">
        <v>41</v>
      </c>
      <c r="B24" s="24"/>
      <c r="C24" s="24"/>
      <c r="D24" s="24"/>
      <c r="E24" s="24"/>
      <c r="F24" s="24"/>
      <c r="G24" s="24"/>
      <c r="H24" s="24"/>
      <c r="I24" s="25"/>
      <c r="J24" s="5"/>
      <c r="K24" s="32" t="s">
        <v>12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7">
        <v>5340.1</v>
      </c>
      <c r="BU24" s="18"/>
      <c r="BV24" s="18"/>
      <c r="BW24" s="18"/>
      <c r="BX24" s="18"/>
      <c r="BY24" s="18"/>
      <c r="BZ24" s="18"/>
      <c r="CA24" s="18"/>
      <c r="CB24" s="18"/>
      <c r="CC24" s="19"/>
      <c r="CD24" s="40">
        <v>1144.606</v>
      </c>
      <c r="CE24" s="41"/>
      <c r="CF24" s="41"/>
      <c r="CG24" s="41"/>
      <c r="CH24" s="41"/>
      <c r="CI24" s="41"/>
      <c r="CJ24" s="41"/>
      <c r="CK24" s="41"/>
      <c r="CL24" s="41"/>
      <c r="CM24" s="42"/>
      <c r="CN24" s="33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6" customFormat="1" ht="21" customHeight="1">
      <c r="A25" s="23" t="s">
        <v>10</v>
      </c>
      <c r="B25" s="24"/>
      <c r="C25" s="24"/>
      <c r="D25" s="24"/>
      <c r="E25" s="24"/>
      <c r="F25" s="24"/>
      <c r="G25" s="24"/>
      <c r="H25" s="24"/>
      <c r="I25" s="25"/>
      <c r="J25" s="5"/>
      <c r="K25" s="32" t="s">
        <v>21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51" t="s">
        <v>5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3"/>
      <c r="BT25" s="43">
        <v>22396.2</v>
      </c>
      <c r="BU25" s="44"/>
      <c r="BV25" s="44"/>
      <c r="BW25" s="44"/>
      <c r="BX25" s="44"/>
      <c r="BY25" s="44"/>
      <c r="BZ25" s="44"/>
      <c r="CA25" s="44"/>
      <c r="CB25" s="44"/>
      <c r="CC25" s="45"/>
      <c r="CD25" s="43">
        <v>22274.247</v>
      </c>
      <c r="CE25" s="44"/>
      <c r="CF25" s="44"/>
      <c r="CG25" s="44"/>
      <c r="CH25" s="44"/>
      <c r="CI25" s="44"/>
      <c r="CJ25" s="44"/>
      <c r="CK25" s="44"/>
      <c r="CL25" s="44"/>
      <c r="CM25" s="45"/>
      <c r="CN25" s="33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6" customFormat="1" ht="27" customHeight="1">
      <c r="A26" s="23" t="s">
        <v>42</v>
      </c>
      <c r="B26" s="24"/>
      <c r="C26" s="24"/>
      <c r="D26" s="24"/>
      <c r="E26" s="24"/>
      <c r="F26" s="24"/>
      <c r="G26" s="24"/>
      <c r="H26" s="24"/>
      <c r="I26" s="25"/>
      <c r="J26" s="5"/>
      <c r="K26" s="32" t="s">
        <v>122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>
        <v>0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40">
        <v>0</v>
      </c>
      <c r="CE26" s="41"/>
      <c r="CF26" s="41"/>
      <c r="CG26" s="41"/>
      <c r="CH26" s="41"/>
      <c r="CI26" s="41"/>
      <c r="CJ26" s="41"/>
      <c r="CK26" s="41"/>
      <c r="CL26" s="41"/>
      <c r="CM26" s="42"/>
      <c r="CN26" s="33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6" customFormat="1" ht="30" customHeight="1">
      <c r="A27" s="23" t="s">
        <v>14</v>
      </c>
      <c r="B27" s="24"/>
      <c r="C27" s="24"/>
      <c r="D27" s="24"/>
      <c r="E27" s="24"/>
      <c r="F27" s="24"/>
      <c r="G27" s="24"/>
      <c r="H27" s="24"/>
      <c r="I27" s="25"/>
      <c r="J27" s="33" t="s">
        <v>124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55">
        <v>2615.7</v>
      </c>
      <c r="BU27" s="56"/>
      <c r="BV27" s="56"/>
      <c r="BW27" s="56"/>
      <c r="BX27" s="56"/>
      <c r="BY27" s="56"/>
      <c r="BZ27" s="56"/>
      <c r="CA27" s="56"/>
      <c r="CB27" s="56"/>
      <c r="CC27" s="57"/>
      <c r="CD27" s="37">
        <f>SUM(CD28:CL57)-CD56-CD57+CD58</f>
        <v>2205.968</v>
      </c>
      <c r="CE27" s="38"/>
      <c r="CF27" s="38"/>
      <c r="CG27" s="38"/>
      <c r="CH27" s="38"/>
      <c r="CI27" s="38"/>
      <c r="CJ27" s="38"/>
      <c r="CK27" s="38"/>
      <c r="CL27" s="38"/>
      <c r="CM27" s="39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6" customFormat="1" ht="13.5">
      <c r="A28" s="23"/>
      <c r="B28" s="24"/>
      <c r="C28" s="24"/>
      <c r="D28" s="24"/>
      <c r="E28" s="24"/>
      <c r="F28" s="24"/>
      <c r="G28" s="24"/>
      <c r="H28" s="24"/>
      <c r="I28" s="10"/>
      <c r="J28" s="26" t="s">
        <v>148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55"/>
      <c r="BU28" s="56"/>
      <c r="BV28" s="56"/>
      <c r="BW28" s="56"/>
      <c r="BX28" s="56"/>
      <c r="BY28" s="56"/>
      <c r="BZ28" s="56"/>
      <c r="CA28" s="56"/>
      <c r="CB28" s="56"/>
      <c r="CC28" s="57"/>
      <c r="CD28" s="20">
        <v>30</v>
      </c>
      <c r="CE28" s="21"/>
      <c r="CF28" s="21"/>
      <c r="CG28" s="21"/>
      <c r="CH28" s="21"/>
      <c r="CI28" s="21"/>
      <c r="CJ28" s="21"/>
      <c r="CK28" s="21"/>
      <c r="CL28" s="21"/>
      <c r="CM28" s="22"/>
      <c r="CN28" s="29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1:108" s="6" customFormat="1" ht="13.5">
      <c r="A29" s="23"/>
      <c r="B29" s="24"/>
      <c r="C29" s="24"/>
      <c r="D29" s="24"/>
      <c r="E29" s="24"/>
      <c r="F29" s="24"/>
      <c r="G29" s="24"/>
      <c r="H29" s="24"/>
      <c r="I29" s="25"/>
      <c r="J29" s="26" t="s">
        <v>123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/>
      <c r="BU29" s="18"/>
      <c r="BV29" s="18"/>
      <c r="BW29" s="18"/>
      <c r="BX29" s="18"/>
      <c r="BY29" s="18"/>
      <c r="BZ29" s="18"/>
      <c r="CA29" s="18"/>
      <c r="CB29" s="18"/>
      <c r="CC29" s="19"/>
      <c r="CD29" s="20">
        <v>94.72</v>
      </c>
      <c r="CE29" s="21"/>
      <c r="CF29" s="21"/>
      <c r="CG29" s="21"/>
      <c r="CH29" s="21"/>
      <c r="CI29" s="21"/>
      <c r="CJ29" s="21"/>
      <c r="CK29" s="21"/>
      <c r="CL29" s="21"/>
      <c r="CM29" s="22"/>
      <c r="CN29" s="29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s="6" customFormat="1" ht="13.5">
      <c r="A30" s="23"/>
      <c r="B30" s="24"/>
      <c r="C30" s="24"/>
      <c r="D30" s="24"/>
      <c r="E30" s="24"/>
      <c r="F30" s="24"/>
      <c r="G30" s="24"/>
      <c r="H30" s="24"/>
      <c r="I30" s="25"/>
      <c r="J30" s="26" t="s">
        <v>162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8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/>
      <c r="BU30" s="18"/>
      <c r="BV30" s="18"/>
      <c r="BW30" s="18"/>
      <c r="BX30" s="18"/>
      <c r="BY30" s="18"/>
      <c r="BZ30" s="18"/>
      <c r="CA30" s="18"/>
      <c r="CB30" s="18"/>
      <c r="CC30" s="19"/>
      <c r="CD30" s="20">
        <v>213</v>
      </c>
      <c r="CE30" s="21"/>
      <c r="CF30" s="21"/>
      <c r="CG30" s="21"/>
      <c r="CH30" s="21"/>
      <c r="CI30" s="21"/>
      <c r="CJ30" s="21"/>
      <c r="CK30" s="21"/>
      <c r="CL30" s="21"/>
      <c r="CM30" s="22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s="6" customFormat="1" ht="13.5">
      <c r="A31" s="23"/>
      <c r="B31" s="24"/>
      <c r="C31" s="24"/>
      <c r="D31" s="24"/>
      <c r="E31" s="24"/>
      <c r="F31" s="24"/>
      <c r="G31" s="24"/>
      <c r="H31" s="24"/>
      <c r="I31" s="25"/>
      <c r="J31" s="26" t="s">
        <v>125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8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/>
      <c r="BU31" s="18"/>
      <c r="BV31" s="18"/>
      <c r="BW31" s="18"/>
      <c r="BX31" s="18"/>
      <c r="BY31" s="18"/>
      <c r="BZ31" s="18"/>
      <c r="CA31" s="18"/>
      <c r="CB31" s="18"/>
      <c r="CC31" s="19"/>
      <c r="CD31" s="20">
        <v>85.613</v>
      </c>
      <c r="CE31" s="21"/>
      <c r="CF31" s="21"/>
      <c r="CG31" s="21"/>
      <c r="CH31" s="21"/>
      <c r="CI31" s="21"/>
      <c r="CJ31" s="21"/>
      <c r="CK31" s="21"/>
      <c r="CL31" s="21"/>
      <c r="CM31" s="22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s="6" customFormat="1" ht="13.5">
      <c r="A32" s="23"/>
      <c r="B32" s="24"/>
      <c r="C32" s="24"/>
      <c r="D32" s="24"/>
      <c r="E32" s="24"/>
      <c r="F32" s="24"/>
      <c r="G32" s="24"/>
      <c r="H32" s="24"/>
      <c r="I32" s="25"/>
      <c r="J32" s="26" t="s">
        <v>126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8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7"/>
      <c r="BU32" s="18"/>
      <c r="BV32" s="18"/>
      <c r="BW32" s="18"/>
      <c r="BX32" s="18"/>
      <c r="BY32" s="18"/>
      <c r="BZ32" s="18"/>
      <c r="CA32" s="18"/>
      <c r="CB32" s="18"/>
      <c r="CC32" s="19"/>
      <c r="CD32" s="20">
        <v>116.048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s="6" customFormat="1" ht="13.5">
      <c r="A33" s="23"/>
      <c r="B33" s="24"/>
      <c r="C33" s="24"/>
      <c r="D33" s="24"/>
      <c r="E33" s="24"/>
      <c r="F33" s="24"/>
      <c r="G33" s="24"/>
      <c r="H33" s="24"/>
      <c r="I33" s="25"/>
      <c r="J33" s="26" t="s">
        <v>127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8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7"/>
      <c r="BU33" s="18"/>
      <c r="BV33" s="18"/>
      <c r="BW33" s="18"/>
      <c r="BX33" s="18"/>
      <c r="BY33" s="18"/>
      <c r="BZ33" s="18"/>
      <c r="CA33" s="18"/>
      <c r="CB33" s="18"/>
      <c r="CC33" s="19"/>
      <c r="CD33" s="20">
        <v>9.45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s="6" customFormat="1" ht="13.5">
      <c r="A34" s="23"/>
      <c r="B34" s="24"/>
      <c r="C34" s="24"/>
      <c r="D34" s="24"/>
      <c r="E34" s="24"/>
      <c r="F34" s="24"/>
      <c r="G34" s="24"/>
      <c r="H34" s="24"/>
      <c r="I34" s="25"/>
      <c r="J34" s="26" t="s">
        <v>128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8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/>
      <c r="BU34" s="18"/>
      <c r="BV34" s="18"/>
      <c r="BW34" s="18"/>
      <c r="BX34" s="18"/>
      <c r="BY34" s="18"/>
      <c r="BZ34" s="18"/>
      <c r="CA34" s="18"/>
      <c r="CB34" s="18"/>
      <c r="CC34" s="19"/>
      <c r="CD34" s="20">
        <v>503.256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s="6" customFormat="1" ht="13.5">
      <c r="A35" s="23"/>
      <c r="B35" s="24"/>
      <c r="C35" s="24"/>
      <c r="D35" s="24"/>
      <c r="E35" s="24"/>
      <c r="F35" s="24"/>
      <c r="G35" s="24"/>
      <c r="H35" s="24"/>
      <c r="I35" s="25"/>
      <c r="J35" s="26" t="s">
        <v>129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8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/>
      <c r="BU35" s="18"/>
      <c r="BV35" s="18"/>
      <c r="BW35" s="18"/>
      <c r="BX35" s="18"/>
      <c r="BY35" s="18"/>
      <c r="BZ35" s="18"/>
      <c r="CA35" s="18"/>
      <c r="CB35" s="18"/>
      <c r="CC35" s="19"/>
      <c r="CD35" s="20">
        <v>60.74</v>
      </c>
      <c r="CE35" s="21"/>
      <c r="CF35" s="21"/>
      <c r="CG35" s="21"/>
      <c r="CH35" s="21"/>
      <c r="CI35" s="21"/>
      <c r="CJ35" s="21"/>
      <c r="CK35" s="21"/>
      <c r="CL35" s="21"/>
      <c r="CM35" s="22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6" customFormat="1" ht="13.5">
      <c r="A36" s="23"/>
      <c r="B36" s="24"/>
      <c r="C36" s="24"/>
      <c r="D36" s="24"/>
      <c r="E36" s="24"/>
      <c r="F36" s="24"/>
      <c r="G36" s="24"/>
      <c r="H36" s="24"/>
      <c r="I36" s="25"/>
      <c r="J36" s="26" t="s">
        <v>155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8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/>
      <c r="BU36" s="18"/>
      <c r="BV36" s="18"/>
      <c r="BW36" s="18"/>
      <c r="BX36" s="18"/>
      <c r="BY36" s="18"/>
      <c r="BZ36" s="18"/>
      <c r="CA36" s="18"/>
      <c r="CB36" s="18"/>
      <c r="CC36" s="19"/>
      <c r="CD36" s="20">
        <v>8.39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s="6" customFormat="1" ht="13.5">
      <c r="A37" s="23"/>
      <c r="B37" s="24"/>
      <c r="C37" s="24"/>
      <c r="D37" s="24"/>
      <c r="E37" s="24"/>
      <c r="F37" s="24"/>
      <c r="G37" s="24"/>
      <c r="H37" s="24"/>
      <c r="I37" s="25"/>
      <c r="J37" s="26" t="s">
        <v>130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8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/>
      <c r="BU37" s="18"/>
      <c r="BV37" s="18"/>
      <c r="BW37" s="18"/>
      <c r="BX37" s="18"/>
      <c r="BY37" s="18"/>
      <c r="BZ37" s="18"/>
      <c r="CA37" s="18"/>
      <c r="CB37" s="18"/>
      <c r="CC37" s="19"/>
      <c r="CD37" s="20">
        <v>184.685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29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s="6" customFormat="1" ht="13.5">
      <c r="A38" s="23"/>
      <c r="B38" s="24"/>
      <c r="C38" s="24"/>
      <c r="D38" s="24"/>
      <c r="E38" s="24"/>
      <c r="F38" s="24"/>
      <c r="G38" s="24"/>
      <c r="H38" s="24"/>
      <c r="I38" s="25"/>
      <c r="J38" s="26" t="s">
        <v>170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8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/>
      <c r="BU38" s="18"/>
      <c r="BV38" s="18"/>
      <c r="BW38" s="18"/>
      <c r="BX38" s="18"/>
      <c r="BY38" s="18"/>
      <c r="BZ38" s="18"/>
      <c r="CA38" s="18"/>
      <c r="CB38" s="18"/>
      <c r="CC38" s="19"/>
      <c r="CD38" s="20">
        <v>1.48</v>
      </c>
      <c r="CE38" s="21"/>
      <c r="CF38" s="21"/>
      <c r="CG38" s="21"/>
      <c r="CH38" s="21"/>
      <c r="CI38" s="21"/>
      <c r="CJ38" s="21"/>
      <c r="CK38" s="21"/>
      <c r="CL38" s="21"/>
      <c r="CM38" s="22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s="6" customFormat="1" ht="13.5">
      <c r="A39" s="23"/>
      <c r="B39" s="24"/>
      <c r="C39" s="24"/>
      <c r="D39" s="24"/>
      <c r="E39" s="24"/>
      <c r="F39" s="24"/>
      <c r="G39" s="24"/>
      <c r="H39" s="24"/>
      <c r="I39" s="25"/>
      <c r="J39" s="26" t="s">
        <v>152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8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/>
      <c r="BU39" s="18"/>
      <c r="BV39" s="18"/>
      <c r="BW39" s="18"/>
      <c r="BX39" s="18"/>
      <c r="BY39" s="18"/>
      <c r="BZ39" s="18"/>
      <c r="CA39" s="18"/>
      <c r="CB39" s="18"/>
      <c r="CC39" s="19"/>
      <c r="CD39" s="20">
        <v>4.2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29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s="6" customFormat="1" ht="13.5">
      <c r="A40" s="23"/>
      <c r="B40" s="24"/>
      <c r="C40" s="24"/>
      <c r="D40" s="24"/>
      <c r="E40" s="24"/>
      <c r="F40" s="24"/>
      <c r="G40" s="24"/>
      <c r="H40" s="24"/>
      <c r="I40" s="25"/>
      <c r="J40" s="26" t="s">
        <v>168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8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/>
      <c r="BU40" s="18"/>
      <c r="BV40" s="18"/>
      <c r="BW40" s="18"/>
      <c r="BX40" s="18"/>
      <c r="BY40" s="18"/>
      <c r="BZ40" s="18"/>
      <c r="CA40" s="18"/>
      <c r="CB40" s="18"/>
      <c r="CC40" s="19"/>
      <c r="CD40" s="20">
        <v>4.65</v>
      </c>
      <c r="CE40" s="21"/>
      <c r="CF40" s="21"/>
      <c r="CG40" s="21"/>
      <c r="CH40" s="21"/>
      <c r="CI40" s="21"/>
      <c r="CJ40" s="21"/>
      <c r="CK40" s="21"/>
      <c r="CL40" s="21"/>
      <c r="CM40" s="22"/>
      <c r="CN40" s="29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s="6" customFormat="1" ht="13.5">
      <c r="A41" s="23"/>
      <c r="B41" s="24"/>
      <c r="C41" s="24"/>
      <c r="D41" s="24"/>
      <c r="E41" s="24"/>
      <c r="F41" s="24"/>
      <c r="G41" s="24"/>
      <c r="H41" s="24"/>
      <c r="I41" s="25"/>
      <c r="J41" s="26" t="s">
        <v>149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8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/>
      <c r="BU41" s="18"/>
      <c r="BV41" s="18"/>
      <c r="BW41" s="18"/>
      <c r="BX41" s="18"/>
      <c r="BY41" s="18"/>
      <c r="BZ41" s="18"/>
      <c r="CA41" s="18"/>
      <c r="CB41" s="18"/>
      <c r="CC41" s="19"/>
      <c r="CD41" s="20">
        <v>2</v>
      </c>
      <c r="CE41" s="21"/>
      <c r="CF41" s="21"/>
      <c r="CG41" s="21"/>
      <c r="CH41" s="21"/>
      <c r="CI41" s="21"/>
      <c r="CJ41" s="21"/>
      <c r="CK41" s="21"/>
      <c r="CL41" s="21"/>
      <c r="CM41" s="22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s="6" customFormat="1" ht="13.5">
      <c r="A42" s="23"/>
      <c r="B42" s="24"/>
      <c r="C42" s="24"/>
      <c r="D42" s="24"/>
      <c r="E42" s="24"/>
      <c r="F42" s="24"/>
      <c r="G42" s="24"/>
      <c r="H42" s="24"/>
      <c r="I42" s="25"/>
      <c r="J42" s="26" t="s">
        <v>157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8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7"/>
      <c r="BU42" s="18"/>
      <c r="BV42" s="18"/>
      <c r="BW42" s="18"/>
      <c r="BX42" s="18"/>
      <c r="BY42" s="18"/>
      <c r="BZ42" s="18"/>
      <c r="CA42" s="18"/>
      <c r="CB42" s="18"/>
      <c r="CC42" s="19"/>
      <c r="CD42" s="20">
        <v>7.2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s="6" customFormat="1" ht="13.5">
      <c r="A43" s="23"/>
      <c r="B43" s="24"/>
      <c r="C43" s="24"/>
      <c r="D43" s="24"/>
      <c r="E43" s="24"/>
      <c r="F43" s="24"/>
      <c r="G43" s="24"/>
      <c r="H43" s="24"/>
      <c r="I43" s="25"/>
      <c r="J43" s="26" t="s">
        <v>132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8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/>
      <c r="BU43" s="18"/>
      <c r="BV43" s="18"/>
      <c r="BW43" s="18"/>
      <c r="BX43" s="18"/>
      <c r="BY43" s="18"/>
      <c r="BZ43" s="18"/>
      <c r="CA43" s="18"/>
      <c r="CB43" s="18"/>
      <c r="CC43" s="19"/>
      <c r="CD43" s="20">
        <v>4.9</v>
      </c>
      <c r="CE43" s="21"/>
      <c r="CF43" s="21"/>
      <c r="CG43" s="21"/>
      <c r="CH43" s="21"/>
      <c r="CI43" s="21"/>
      <c r="CJ43" s="21"/>
      <c r="CK43" s="21"/>
      <c r="CL43" s="21"/>
      <c r="CM43" s="22"/>
      <c r="CN43" s="29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s="6" customFormat="1" ht="13.5">
      <c r="A44" s="23"/>
      <c r="B44" s="24"/>
      <c r="C44" s="24"/>
      <c r="D44" s="24"/>
      <c r="E44" s="24"/>
      <c r="F44" s="24"/>
      <c r="G44" s="24"/>
      <c r="H44" s="24"/>
      <c r="I44" s="25"/>
      <c r="J44" s="26" t="s">
        <v>169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8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/>
      <c r="BU44" s="18"/>
      <c r="BV44" s="18"/>
      <c r="BW44" s="18"/>
      <c r="BX44" s="18"/>
      <c r="BY44" s="18"/>
      <c r="BZ44" s="18"/>
      <c r="CA44" s="18"/>
      <c r="CB44" s="18"/>
      <c r="CC44" s="19"/>
      <c r="CD44" s="20">
        <v>30</v>
      </c>
      <c r="CE44" s="21"/>
      <c r="CF44" s="21"/>
      <c r="CG44" s="21"/>
      <c r="CH44" s="21"/>
      <c r="CI44" s="21"/>
      <c r="CJ44" s="21"/>
      <c r="CK44" s="21"/>
      <c r="CL44" s="21"/>
      <c r="CM44" s="22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s="6" customFormat="1" ht="13.5">
      <c r="A45" s="23"/>
      <c r="B45" s="24"/>
      <c r="C45" s="24"/>
      <c r="D45" s="24"/>
      <c r="E45" s="24"/>
      <c r="F45" s="24"/>
      <c r="G45" s="24"/>
      <c r="H45" s="24"/>
      <c r="I45" s="10"/>
      <c r="J45" s="26" t="s">
        <v>171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11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/>
      <c r="BU45" s="18"/>
      <c r="BV45" s="18"/>
      <c r="BW45" s="18"/>
      <c r="BX45" s="18"/>
      <c r="BY45" s="18"/>
      <c r="BZ45" s="18"/>
      <c r="CA45" s="18"/>
      <c r="CB45" s="18"/>
      <c r="CC45" s="19"/>
      <c r="CD45" s="20">
        <v>2.9</v>
      </c>
      <c r="CE45" s="21"/>
      <c r="CF45" s="21"/>
      <c r="CG45" s="21"/>
      <c r="CH45" s="21"/>
      <c r="CI45" s="21"/>
      <c r="CJ45" s="21"/>
      <c r="CK45" s="21"/>
      <c r="CL45" s="21"/>
      <c r="CM45" s="22"/>
      <c r="CN45" s="29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s="6" customFormat="1" ht="13.5">
      <c r="A46" s="23"/>
      <c r="B46" s="24"/>
      <c r="C46" s="24"/>
      <c r="D46" s="24"/>
      <c r="E46" s="24"/>
      <c r="F46" s="24"/>
      <c r="G46" s="24"/>
      <c r="H46" s="24"/>
      <c r="I46" s="25"/>
      <c r="J46" s="26" t="s">
        <v>150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8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/>
      <c r="BU46" s="18"/>
      <c r="BV46" s="18"/>
      <c r="BW46" s="18"/>
      <c r="BX46" s="18"/>
      <c r="BY46" s="18"/>
      <c r="BZ46" s="18"/>
      <c r="CA46" s="18"/>
      <c r="CB46" s="18"/>
      <c r="CC46" s="19"/>
      <c r="CD46" s="20">
        <v>48.63</v>
      </c>
      <c r="CE46" s="21"/>
      <c r="CF46" s="21"/>
      <c r="CG46" s="21"/>
      <c r="CH46" s="21"/>
      <c r="CI46" s="21"/>
      <c r="CJ46" s="21"/>
      <c r="CK46" s="21"/>
      <c r="CL46" s="21"/>
      <c r="CM46" s="22"/>
      <c r="CN46" s="29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s="6" customFormat="1" ht="13.5">
      <c r="A47" s="23"/>
      <c r="B47" s="24"/>
      <c r="C47" s="24"/>
      <c r="D47" s="24"/>
      <c r="E47" s="24"/>
      <c r="F47" s="24"/>
      <c r="G47" s="24"/>
      <c r="H47" s="24"/>
      <c r="I47" s="10"/>
      <c r="J47" s="26" t="s">
        <v>153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11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/>
      <c r="BU47" s="18"/>
      <c r="BV47" s="18"/>
      <c r="BW47" s="18"/>
      <c r="BX47" s="18"/>
      <c r="BY47" s="18"/>
      <c r="BZ47" s="18"/>
      <c r="CA47" s="18"/>
      <c r="CB47" s="18"/>
      <c r="CC47" s="19"/>
      <c r="CD47" s="20">
        <v>56.6</v>
      </c>
      <c r="CE47" s="21"/>
      <c r="CF47" s="21"/>
      <c r="CG47" s="21"/>
      <c r="CH47" s="21"/>
      <c r="CI47" s="21"/>
      <c r="CJ47" s="21"/>
      <c r="CK47" s="21"/>
      <c r="CL47" s="21"/>
      <c r="CM47" s="22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s="6" customFormat="1" ht="13.5">
      <c r="A48" s="23"/>
      <c r="B48" s="24"/>
      <c r="C48" s="24"/>
      <c r="D48" s="24"/>
      <c r="E48" s="24"/>
      <c r="F48" s="24"/>
      <c r="G48" s="24"/>
      <c r="H48" s="24"/>
      <c r="I48" s="10"/>
      <c r="J48" s="26" t="s">
        <v>151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11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/>
      <c r="BU48" s="18"/>
      <c r="BV48" s="18"/>
      <c r="BW48" s="18"/>
      <c r="BX48" s="18"/>
      <c r="BY48" s="18"/>
      <c r="BZ48" s="18"/>
      <c r="CA48" s="18"/>
      <c r="CB48" s="18"/>
      <c r="CC48" s="19"/>
      <c r="CD48" s="20">
        <v>5.3</v>
      </c>
      <c r="CE48" s="21"/>
      <c r="CF48" s="21"/>
      <c r="CG48" s="21"/>
      <c r="CH48" s="21"/>
      <c r="CI48" s="21"/>
      <c r="CJ48" s="21"/>
      <c r="CK48" s="21"/>
      <c r="CL48" s="21"/>
      <c r="CM48" s="22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s="6" customFormat="1" ht="13.5">
      <c r="A49" s="23"/>
      <c r="B49" s="24"/>
      <c r="C49" s="24"/>
      <c r="D49" s="24"/>
      <c r="E49" s="24"/>
      <c r="F49" s="24"/>
      <c r="G49" s="24"/>
      <c r="H49" s="24"/>
      <c r="I49" s="25"/>
      <c r="J49" s="26" t="s">
        <v>133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8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/>
      <c r="BU49" s="18"/>
      <c r="BV49" s="18"/>
      <c r="BW49" s="18"/>
      <c r="BX49" s="18"/>
      <c r="BY49" s="18"/>
      <c r="BZ49" s="18"/>
      <c r="CA49" s="18"/>
      <c r="CB49" s="18"/>
      <c r="CC49" s="19"/>
      <c r="CD49" s="20">
        <v>10.37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6" customFormat="1" ht="13.5">
      <c r="A50" s="23"/>
      <c r="B50" s="24"/>
      <c r="C50" s="24"/>
      <c r="D50" s="24"/>
      <c r="E50" s="24"/>
      <c r="F50" s="24"/>
      <c r="G50" s="24"/>
      <c r="H50" s="24"/>
      <c r="I50" s="25"/>
      <c r="J50" s="26" t="s">
        <v>163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8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/>
      <c r="BU50" s="18"/>
      <c r="BV50" s="18"/>
      <c r="BW50" s="18"/>
      <c r="BX50" s="18"/>
      <c r="BY50" s="18"/>
      <c r="BZ50" s="18"/>
      <c r="CA50" s="18"/>
      <c r="CB50" s="18"/>
      <c r="CC50" s="19"/>
      <c r="CD50" s="20">
        <v>191.668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9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s="6" customFormat="1" ht="18" customHeight="1">
      <c r="A51" s="23"/>
      <c r="B51" s="24"/>
      <c r="C51" s="24"/>
      <c r="D51" s="24"/>
      <c r="E51" s="24"/>
      <c r="F51" s="24"/>
      <c r="G51" s="24"/>
      <c r="H51" s="24"/>
      <c r="I51" s="25"/>
      <c r="J51" s="26" t="s">
        <v>134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8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7"/>
      <c r="BU51" s="18"/>
      <c r="BV51" s="18"/>
      <c r="BW51" s="18"/>
      <c r="BX51" s="18"/>
      <c r="BY51" s="18"/>
      <c r="BZ51" s="18"/>
      <c r="CA51" s="18"/>
      <c r="CB51" s="18"/>
      <c r="CC51" s="19"/>
      <c r="CD51" s="20">
        <v>71.8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29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s="6" customFormat="1" ht="18" customHeight="1">
      <c r="A52" s="23"/>
      <c r="B52" s="24"/>
      <c r="C52" s="24"/>
      <c r="D52" s="24"/>
      <c r="E52" s="24"/>
      <c r="F52" s="24"/>
      <c r="G52" s="24"/>
      <c r="H52" s="24"/>
      <c r="I52" s="25"/>
      <c r="J52" s="26" t="s">
        <v>156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8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/>
      <c r="BU52" s="18"/>
      <c r="BV52" s="18"/>
      <c r="BW52" s="18"/>
      <c r="BX52" s="18"/>
      <c r="BY52" s="18"/>
      <c r="BZ52" s="18"/>
      <c r="CA52" s="18"/>
      <c r="CB52" s="18"/>
      <c r="CC52" s="19"/>
      <c r="CD52" s="20">
        <v>12.8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18" customHeight="1">
      <c r="A53" s="8"/>
      <c r="B53" s="24"/>
      <c r="C53" s="24"/>
      <c r="D53" s="24"/>
      <c r="E53" s="24"/>
      <c r="F53" s="24"/>
      <c r="G53" s="24"/>
      <c r="H53" s="24"/>
      <c r="I53" s="10"/>
      <c r="J53" s="26" t="s">
        <v>172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11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/>
      <c r="BU53" s="18"/>
      <c r="BV53" s="18"/>
      <c r="BW53" s="18"/>
      <c r="BX53" s="18"/>
      <c r="BY53" s="18"/>
      <c r="BZ53" s="18"/>
      <c r="CA53" s="18"/>
      <c r="CB53" s="18"/>
      <c r="CC53" s="19"/>
      <c r="CD53" s="20">
        <v>3.774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29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s="6" customFormat="1" ht="18" customHeight="1">
      <c r="A54" s="23"/>
      <c r="B54" s="24"/>
      <c r="C54" s="24"/>
      <c r="D54" s="24"/>
      <c r="E54" s="24"/>
      <c r="F54" s="24"/>
      <c r="G54" s="24"/>
      <c r="H54" s="24"/>
      <c r="I54" s="10"/>
      <c r="J54" s="26" t="s">
        <v>131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11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7"/>
      <c r="BU54" s="18"/>
      <c r="BV54" s="18"/>
      <c r="BW54" s="18"/>
      <c r="BX54" s="18"/>
      <c r="BY54" s="18"/>
      <c r="BZ54" s="18"/>
      <c r="CA54" s="18"/>
      <c r="CB54" s="18"/>
      <c r="CC54" s="19"/>
      <c r="CD54" s="20">
        <v>48.7</v>
      </c>
      <c r="CE54" s="21"/>
      <c r="CF54" s="21"/>
      <c r="CG54" s="21"/>
      <c r="CH54" s="21"/>
      <c r="CI54" s="21"/>
      <c r="CJ54" s="21"/>
      <c r="CK54" s="21"/>
      <c r="CL54" s="21"/>
      <c r="CM54" s="22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s="6" customFormat="1" ht="18" customHeight="1">
      <c r="A55" s="23"/>
      <c r="B55" s="24"/>
      <c r="C55" s="24"/>
      <c r="D55" s="24"/>
      <c r="E55" s="24"/>
      <c r="F55" s="24"/>
      <c r="G55" s="24"/>
      <c r="H55" s="24"/>
      <c r="I55" s="25"/>
      <c r="J55" s="26" t="s">
        <v>158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8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7"/>
      <c r="BU55" s="18"/>
      <c r="BV55" s="18"/>
      <c r="BW55" s="18"/>
      <c r="BX55" s="18"/>
      <c r="BY55" s="18"/>
      <c r="BZ55" s="18"/>
      <c r="CA55" s="18"/>
      <c r="CB55" s="18"/>
      <c r="CC55" s="19"/>
      <c r="CD55" s="20">
        <v>393.094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6" customFormat="1" ht="30.75" customHeight="1">
      <c r="A56" s="23" t="s">
        <v>43</v>
      </c>
      <c r="B56" s="24"/>
      <c r="C56" s="24"/>
      <c r="D56" s="24"/>
      <c r="E56" s="24"/>
      <c r="F56" s="24"/>
      <c r="G56" s="24"/>
      <c r="H56" s="24"/>
      <c r="I56" s="25"/>
      <c r="J56" s="5"/>
      <c r="K56" s="32" t="s">
        <v>98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7"/>
      <c r="BU56" s="18"/>
      <c r="BV56" s="18"/>
      <c r="BW56" s="18"/>
      <c r="BX56" s="18"/>
      <c r="BY56" s="18"/>
      <c r="BZ56" s="18"/>
      <c r="CA56" s="18"/>
      <c r="CB56" s="18"/>
      <c r="CC56" s="19"/>
      <c r="CD56" s="43">
        <v>393.094</v>
      </c>
      <c r="CE56" s="44"/>
      <c r="CF56" s="44"/>
      <c r="CG56" s="44"/>
      <c r="CH56" s="44"/>
      <c r="CI56" s="44"/>
      <c r="CJ56" s="44"/>
      <c r="CK56" s="44"/>
      <c r="CL56" s="44"/>
      <c r="CM56" s="45"/>
      <c r="CN56" s="33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6" customFormat="1" ht="18.75" customHeight="1">
      <c r="A57" s="23" t="s">
        <v>45</v>
      </c>
      <c r="B57" s="24"/>
      <c r="C57" s="24"/>
      <c r="D57" s="24"/>
      <c r="E57" s="24"/>
      <c r="F57" s="24"/>
      <c r="G57" s="24"/>
      <c r="H57" s="24"/>
      <c r="I57" s="25"/>
      <c r="J57" s="5"/>
      <c r="K57" s="32" t="s">
        <v>44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7"/>
      <c r="BU57" s="18"/>
      <c r="BV57" s="18"/>
      <c r="BW57" s="18"/>
      <c r="BX57" s="18"/>
      <c r="BY57" s="18"/>
      <c r="BZ57" s="18"/>
      <c r="CA57" s="18"/>
      <c r="CB57" s="18"/>
      <c r="CC57" s="19"/>
      <c r="CD57" s="43">
        <v>56.578</v>
      </c>
      <c r="CE57" s="44"/>
      <c r="CF57" s="44"/>
      <c r="CG57" s="44"/>
      <c r="CH57" s="44"/>
      <c r="CI57" s="44"/>
      <c r="CJ57" s="44"/>
      <c r="CK57" s="44"/>
      <c r="CL57" s="44"/>
      <c r="CM57" s="45"/>
      <c r="CN57" s="33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6" customFormat="1" ht="27.75" customHeight="1">
      <c r="A58" s="23" t="s">
        <v>99</v>
      </c>
      <c r="B58" s="24"/>
      <c r="C58" s="24"/>
      <c r="D58" s="24"/>
      <c r="E58" s="24"/>
      <c r="F58" s="24"/>
      <c r="G58" s="24"/>
      <c r="H58" s="24"/>
      <c r="I58" s="25"/>
      <c r="J58" s="5"/>
      <c r="K58" s="32" t="s">
        <v>46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14" t="s">
        <v>5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7"/>
      <c r="BU58" s="18"/>
      <c r="BV58" s="18"/>
      <c r="BW58" s="18"/>
      <c r="BX58" s="18"/>
      <c r="BY58" s="18"/>
      <c r="BZ58" s="18"/>
      <c r="CA58" s="18"/>
      <c r="CB58" s="18"/>
      <c r="CC58" s="19"/>
      <c r="CD58" s="37">
        <f>SUM(C59:CL59)</f>
        <v>0</v>
      </c>
      <c r="CE58" s="38"/>
      <c r="CF58" s="38"/>
      <c r="CG58" s="38"/>
      <c r="CH58" s="38"/>
      <c r="CI58" s="38"/>
      <c r="CJ58" s="38"/>
      <c r="CK58" s="38"/>
      <c r="CL58" s="38"/>
      <c r="CM58" s="39"/>
      <c r="CN58" s="33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6" customFormat="1" ht="25.5" customHeight="1">
      <c r="A59" s="23"/>
      <c r="B59" s="24"/>
      <c r="C59" s="24"/>
      <c r="D59" s="24"/>
      <c r="E59" s="24"/>
      <c r="F59" s="24"/>
      <c r="G59" s="24"/>
      <c r="H59" s="24"/>
      <c r="I59" s="25"/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8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7"/>
      <c r="BU59" s="18"/>
      <c r="BV59" s="18"/>
      <c r="BW59" s="18"/>
      <c r="BX59" s="18"/>
      <c r="BY59" s="18"/>
      <c r="BZ59" s="18"/>
      <c r="CA59" s="18"/>
      <c r="CB59" s="18"/>
      <c r="CC59" s="19"/>
      <c r="CD59" s="20"/>
      <c r="CE59" s="21"/>
      <c r="CF59" s="21"/>
      <c r="CG59" s="21"/>
      <c r="CH59" s="21"/>
      <c r="CI59" s="21"/>
      <c r="CJ59" s="21"/>
      <c r="CK59" s="21"/>
      <c r="CL59" s="21"/>
      <c r="CM59" s="22"/>
      <c r="CN59" s="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s="6" customFormat="1" ht="45" customHeight="1">
      <c r="A60" s="23" t="s">
        <v>100</v>
      </c>
      <c r="B60" s="24"/>
      <c r="C60" s="24"/>
      <c r="D60" s="24"/>
      <c r="E60" s="24"/>
      <c r="F60" s="24"/>
      <c r="G60" s="24"/>
      <c r="H60" s="24"/>
      <c r="I60" s="25"/>
      <c r="J60" s="5"/>
      <c r="K60" s="32" t="s">
        <v>101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14" t="s">
        <v>5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7">
        <v>0</v>
      </c>
      <c r="BU60" s="18"/>
      <c r="BV60" s="18"/>
      <c r="BW60" s="18"/>
      <c r="BX60" s="18"/>
      <c r="BY60" s="18"/>
      <c r="BZ60" s="18"/>
      <c r="CA60" s="18"/>
      <c r="CB60" s="18"/>
      <c r="CC60" s="19"/>
      <c r="CD60" s="20">
        <v>952.461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33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6" customFormat="1" ht="30" customHeight="1">
      <c r="A61" s="23" t="s">
        <v>102</v>
      </c>
      <c r="B61" s="24"/>
      <c r="C61" s="24"/>
      <c r="D61" s="24"/>
      <c r="E61" s="24"/>
      <c r="F61" s="24"/>
      <c r="G61" s="24"/>
      <c r="H61" s="24"/>
      <c r="I61" s="25"/>
      <c r="J61" s="5"/>
      <c r="K61" s="32" t="s">
        <v>103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14" t="s">
        <v>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7"/>
      <c r="BU61" s="18"/>
      <c r="BV61" s="18"/>
      <c r="BW61" s="18"/>
      <c r="BX61" s="18"/>
      <c r="BY61" s="18"/>
      <c r="BZ61" s="18"/>
      <c r="CA61" s="18"/>
      <c r="CB61" s="18"/>
      <c r="CC61" s="19"/>
      <c r="CD61" s="20"/>
      <c r="CE61" s="21"/>
      <c r="CF61" s="21"/>
      <c r="CG61" s="21"/>
      <c r="CH61" s="21"/>
      <c r="CI61" s="21"/>
      <c r="CJ61" s="21"/>
      <c r="CK61" s="21"/>
      <c r="CL61" s="21"/>
      <c r="CM61" s="22"/>
      <c r="CN61" s="33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6" customFormat="1" ht="30" customHeight="1">
      <c r="A62" s="23" t="s">
        <v>47</v>
      </c>
      <c r="B62" s="24"/>
      <c r="C62" s="24"/>
      <c r="D62" s="24"/>
      <c r="E62" s="24"/>
      <c r="F62" s="24"/>
      <c r="G62" s="24"/>
      <c r="H62" s="24"/>
      <c r="I62" s="25"/>
      <c r="J62" s="5"/>
      <c r="K62" s="54" t="s">
        <v>48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13"/>
      <c r="BI62" s="51" t="s">
        <v>5</v>
      </c>
      <c r="BJ62" s="52"/>
      <c r="BK62" s="52"/>
      <c r="BL62" s="52"/>
      <c r="BM62" s="52"/>
      <c r="BN62" s="52"/>
      <c r="BO62" s="52"/>
      <c r="BP62" s="52"/>
      <c r="BQ62" s="52"/>
      <c r="BR62" s="52"/>
      <c r="BS62" s="53"/>
      <c r="BT62" s="43">
        <f>BT65+BT66+BT68+BT70+BT71+BT72+BT75</f>
        <v>12456.4</v>
      </c>
      <c r="BU62" s="44"/>
      <c r="BV62" s="44"/>
      <c r="BW62" s="44"/>
      <c r="BX62" s="44"/>
      <c r="BY62" s="44"/>
      <c r="BZ62" s="44"/>
      <c r="CA62" s="44"/>
      <c r="CB62" s="44"/>
      <c r="CC62" s="45"/>
      <c r="CD62" s="43">
        <f>CD65+CD66+CD68+CD70+CD71+CD75+CD72</f>
        <v>11470.362000000001</v>
      </c>
      <c r="CE62" s="44"/>
      <c r="CF62" s="44"/>
      <c r="CG62" s="44"/>
      <c r="CH62" s="44"/>
      <c r="CI62" s="44"/>
      <c r="CJ62" s="44"/>
      <c r="CK62" s="44"/>
      <c r="CL62" s="44"/>
      <c r="CM62" s="45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6" customFormat="1" ht="18" customHeight="1">
      <c r="A63" s="23" t="s">
        <v>49</v>
      </c>
      <c r="B63" s="24"/>
      <c r="C63" s="24"/>
      <c r="D63" s="24"/>
      <c r="E63" s="24"/>
      <c r="F63" s="24"/>
      <c r="G63" s="24"/>
      <c r="H63" s="24"/>
      <c r="I63" s="25"/>
      <c r="J63" s="5"/>
      <c r="K63" s="32" t="s">
        <v>50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14" t="s">
        <v>5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7"/>
      <c r="BU63" s="18"/>
      <c r="BV63" s="18"/>
      <c r="BW63" s="18"/>
      <c r="BX63" s="18"/>
      <c r="BY63" s="18"/>
      <c r="BZ63" s="18"/>
      <c r="CA63" s="18"/>
      <c r="CB63" s="18"/>
      <c r="CC63" s="19"/>
      <c r="CD63" s="20"/>
      <c r="CE63" s="21"/>
      <c r="CF63" s="21"/>
      <c r="CG63" s="21"/>
      <c r="CH63" s="21"/>
      <c r="CI63" s="21"/>
      <c r="CJ63" s="21"/>
      <c r="CK63" s="21"/>
      <c r="CL63" s="21"/>
      <c r="CM63" s="22"/>
      <c r="CN63" s="33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6" customFormat="1" ht="45" customHeight="1">
      <c r="A64" s="23" t="s">
        <v>51</v>
      </c>
      <c r="B64" s="24"/>
      <c r="C64" s="24"/>
      <c r="D64" s="24"/>
      <c r="E64" s="24"/>
      <c r="F64" s="24"/>
      <c r="G64" s="24"/>
      <c r="H64" s="24"/>
      <c r="I64" s="25"/>
      <c r="J64" s="5"/>
      <c r="K64" s="32" t="s">
        <v>52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14" t="s">
        <v>5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7"/>
      <c r="BU64" s="18"/>
      <c r="BV64" s="18"/>
      <c r="BW64" s="18"/>
      <c r="BX64" s="18"/>
      <c r="BY64" s="18"/>
      <c r="BZ64" s="18"/>
      <c r="CA64" s="18"/>
      <c r="CB64" s="18"/>
      <c r="CC64" s="19"/>
      <c r="CD64" s="40"/>
      <c r="CE64" s="41"/>
      <c r="CF64" s="41"/>
      <c r="CG64" s="41"/>
      <c r="CH64" s="41"/>
      <c r="CI64" s="41"/>
      <c r="CJ64" s="41"/>
      <c r="CK64" s="41"/>
      <c r="CL64" s="41"/>
      <c r="CM64" s="42"/>
      <c r="CN64" s="33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6" customFormat="1" ht="15" customHeight="1">
      <c r="A65" s="23" t="s">
        <v>53</v>
      </c>
      <c r="B65" s="24"/>
      <c r="C65" s="24"/>
      <c r="D65" s="24"/>
      <c r="E65" s="24"/>
      <c r="F65" s="24"/>
      <c r="G65" s="24"/>
      <c r="H65" s="24"/>
      <c r="I65" s="25"/>
      <c r="J65" s="5"/>
      <c r="K65" s="32" t="s">
        <v>54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14" t="s">
        <v>5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40">
        <v>45.2</v>
      </c>
      <c r="BU65" s="41"/>
      <c r="BV65" s="41"/>
      <c r="BW65" s="41"/>
      <c r="BX65" s="41"/>
      <c r="BY65" s="41"/>
      <c r="BZ65" s="41"/>
      <c r="CA65" s="41"/>
      <c r="CB65" s="41"/>
      <c r="CC65" s="42"/>
      <c r="CD65" s="40">
        <v>36.46</v>
      </c>
      <c r="CE65" s="41"/>
      <c r="CF65" s="41"/>
      <c r="CG65" s="41"/>
      <c r="CH65" s="41"/>
      <c r="CI65" s="41"/>
      <c r="CJ65" s="41"/>
      <c r="CK65" s="41"/>
      <c r="CL65" s="41"/>
      <c r="CM65" s="42"/>
      <c r="CN65" s="33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6" customFormat="1" ht="23.25" customHeight="1">
      <c r="A66" s="23" t="s">
        <v>55</v>
      </c>
      <c r="B66" s="24"/>
      <c r="C66" s="24"/>
      <c r="D66" s="24"/>
      <c r="E66" s="24"/>
      <c r="F66" s="24"/>
      <c r="G66" s="24"/>
      <c r="H66" s="24"/>
      <c r="I66" s="25"/>
      <c r="J66" s="5"/>
      <c r="K66" s="32" t="s">
        <v>22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7"/>
      <c r="BI66" s="14" t="s">
        <v>5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40">
        <v>6825.2</v>
      </c>
      <c r="BU66" s="41"/>
      <c r="BV66" s="41"/>
      <c r="BW66" s="41"/>
      <c r="BX66" s="41"/>
      <c r="BY66" s="41"/>
      <c r="BZ66" s="41"/>
      <c r="CA66" s="41"/>
      <c r="CB66" s="41"/>
      <c r="CC66" s="42"/>
      <c r="CD66" s="40">
        <v>6739.813</v>
      </c>
      <c r="CE66" s="41"/>
      <c r="CF66" s="41"/>
      <c r="CG66" s="41"/>
      <c r="CH66" s="41"/>
      <c r="CI66" s="41"/>
      <c r="CJ66" s="41"/>
      <c r="CK66" s="41"/>
      <c r="CL66" s="41"/>
      <c r="CM66" s="42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6" customFormat="1" ht="45" customHeight="1">
      <c r="A67" s="23" t="s">
        <v>56</v>
      </c>
      <c r="B67" s="24"/>
      <c r="C67" s="24"/>
      <c r="D67" s="24"/>
      <c r="E67" s="24"/>
      <c r="F67" s="24"/>
      <c r="G67" s="24"/>
      <c r="H67" s="24"/>
      <c r="I67" s="25"/>
      <c r="J67" s="5"/>
      <c r="K67" s="32" t="s">
        <v>104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7"/>
      <c r="BI67" s="14" t="s">
        <v>5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40"/>
      <c r="BU67" s="41"/>
      <c r="BV67" s="41"/>
      <c r="BW67" s="41"/>
      <c r="BX67" s="41"/>
      <c r="BY67" s="41"/>
      <c r="BZ67" s="41"/>
      <c r="CA67" s="41"/>
      <c r="CB67" s="41"/>
      <c r="CC67" s="42"/>
      <c r="CD67" s="40"/>
      <c r="CE67" s="41"/>
      <c r="CF67" s="41"/>
      <c r="CG67" s="41"/>
      <c r="CH67" s="41"/>
      <c r="CI67" s="41"/>
      <c r="CJ67" s="41"/>
      <c r="CK67" s="41"/>
      <c r="CL67" s="41"/>
      <c r="CM67" s="42"/>
      <c r="CN67" s="33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6" customFormat="1" ht="15" customHeight="1">
      <c r="A68" s="23" t="s">
        <v>57</v>
      </c>
      <c r="B68" s="24"/>
      <c r="C68" s="24"/>
      <c r="D68" s="24"/>
      <c r="E68" s="24"/>
      <c r="F68" s="24"/>
      <c r="G68" s="24"/>
      <c r="H68" s="24"/>
      <c r="I68" s="25"/>
      <c r="J68" s="5"/>
      <c r="K68" s="32" t="s">
        <v>105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7"/>
      <c r="BI68" s="14" t="s">
        <v>5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40">
        <v>1717.5</v>
      </c>
      <c r="BU68" s="41"/>
      <c r="BV68" s="41"/>
      <c r="BW68" s="41"/>
      <c r="BX68" s="41"/>
      <c r="BY68" s="41"/>
      <c r="BZ68" s="41"/>
      <c r="CA68" s="41"/>
      <c r="CB68" s="41"/>
      <c r="CC68" s="42"/>
      <c r="CD68" s="40">
        <v>1961.524</v>
      </c>
      <c r="CE68" s="41"/>
      <c r="CF68" s="41"/>
      <c r="CG68" s="41"/>
      <c r="CH68" s="41"/>
      <c r="CI68" s="41"/>
      <c r="CJ68" s="41"/>
      <c r="CK68" s="41"/>
      <c r="CL68" s="41"/>
      <c r="CM68" s="42"/>
      <c r="CN68" s="33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6" customFormat="1" ht="15" customHeight="1">
      <c r="A69" s="23" t="s">
        <v>58</v>
      </c>
      <c r="B69" s="24"/>
      <c r="C69" s="24"/>
      <c r="D69" s="24"/>
      <c r="E69" s="24"/>
      <c r="F69" s="24"/>
      <c r="G69" s="24"/>
      <c r="H69" s="24"/>
      <c r="I69" s="25"/>
      <c r="J69" s="5"/>
      <c r="K69" s="32" t="s">
        <v>106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7"/>
      <c r="BI69" s="14" t="s">
        <v>5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40"/>
      <c r="BU69" s="41"/>
      <c r="BV69" s="41"/>
      <c r="BW69" s="41"/>
      <c r="BX69" s="41"/>
      <c r="BY69" s="41"/>
      <c r="BZ69" s="41"/>
      <c r="CA69" s="41"/>
      <c r="CB69" s="41"/>
      <c r="CC69" s="42"/>
      <c r="CD69" s="40">
        <v>0</v>
      </c>
      <c r="CE69" s="41"/>
      <c r="CF69" s="41"/>
      <c r="CG69" s="41"/>
      <c r="CH69" s="41"/>
      <c r="CI69" s="41"/>
      <c r="CJ69" s="41"/>
      <c r="CK69" s="41"/>
      <c r="CL69" s="41"/>
      <c r="CM69" s="42"/>
      <c r="CN69" s="33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6" customFormat="1" ht="17.25" customHeight="1">
      <c r="A70" s="23" t="s">
        <v>62</v>
      </c>
      <c r="B70" s="24"/>
      <c r="C70" s="24"/>
      <c r="D70" s="24"/>
      <c r="E70" s="24"/>
      <c r="F70" s="24"/>
      <c r="G70" s="24"/>
      <c r="H70" s="24"/>
      <c r="I70" s="25"/>
      <c r="J70" s="5"/>
      <c r="K70" s="32" t="s">
        <v>23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7"/>
      <c r="BI70" s="14" t="s">
        <v>5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40">
        <v>1828.1</v>
      </c>
      <c r="BU70" s="41"/>
      <c r="BV70" s="41"/>
      <c r="BW70" s="41"/>
      <c r="BX70" s="41"/>
      <c r="BY70" s="41"/>
      <c r="BZ70" s="41"/>
      <c r="CA70" s="41"/>
      <c r="CB70" s="41"/>
      <c r="CC70" s="42"/>
      <c r="CD70" s="40">
        <v>1226.8</v>
      </c>
      <c r="CE70" s="41"/>
      <c r="CF70" s="41"/>
      <c r="CG70" s="41"/>
      <c r="CH70" s="41"/>
      <c r="CI70" s="41"/>
      <c r="CJ70" s="41"/>
      <c r="CK70" s="41"/>
      <c r="CL70" s="41"/>
      <c r="CM70" s="42"/>
      <c r="CN70" s="33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6" customFormat="1" ht="17.25" customHeight="1">
      <c r="A71" s="23" t="s">
        <v>107</v>
      </c>
      <c r="B71" s="24"/>
      <c r="C71" s="24"/>
      <c r="D71" s="24"/>
      <c r="E71" s="24"/>
      <c r="F71" s="24"/>
      <c r="G71" s="24"/>
      <c r="H71" s="24"/>
      <c r="I71" s="25"/>
      <c r="J71" s="5"/>
      <c r="K71" s="32" t="s">
        <v>24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7"/>
      <c r="BI71" s="14" t="s">
        <v>5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40">
        <v>194.3</v>
      </c>
      <c r="BU71" s="41"/>
      <c r="BV71" s="41"/>
      <c r="BW71" s="41"/>
      <c r="BX71" s="41"/>
      <c r="BY71" s="41"/>
      <c r="BZ71" s="41"/>
      <c r="CA71" s="41"/>
      <c r="CB71" s="41"/>
      <c r="CC71" s="42"/>
      <c r="CD71" s="40">
        <v>244.1</v>
      </c>
      <c r="CE71" s="41"/>
      <c r="CF71" s="41"/>
      <c r="CG71" s="41"/>
      <c r="CH71" s="41"/>
      <c r="CI71" s="41"/>
      <c r="CJ71" s="41"/>
      <c r="CK71" s="41"/>
      <c r="CL71" s="41"/>
      <c r="CM71" s="42"/>
      <c r="CN71" s="33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6" customFormat="1" ht="72.75" customHeight="1">
      <c r="A72" s="23" t="s">
        <v>108</v>
      </c>
      <c r="B72" s="24"/>
      <c r="C72" s="24"/>
      <c r="D72" s="24"/>
      <c r="E72" s="24"/>
      <c r="F72" s="24"/>
      <c r="G72" s="24"/>
      <c r="H72" s="24"/>
      <c r="I72" s="25"/>
      <c r="J72" s="5"/>
      <c r="K72" s="32" t="s">
        <v>59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7"/>
      <c r="BI72" s="14" t="s">
        <v>5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40">
        <v>1493.5</v>
      </c>
      <c r="BU72" s="41"/>
      <c r="BV72" s="41"/>
      <c r="BW72" s="41"/>
      <c r="BX72" s="41"/>
      <c r="BY72" s="41"/>
      <c r="BZ72" s="41"/>
      <c r="CA72" s="41"/>
      <c r="CB72" s="41"/>
      <c r="CC72" s="42"/>
      <c r="CD72" s="40">
        <v>0</v>
      </c>
      <c r="CE72" s="41"/>
      <c r="CF72" s="41"/>
      <c r="CG72" s="41"/>
      <c r="CH72" s="41"/>
      <c r="CI72" s="41"/>
      <c r="CJ72" s="41"/>
      <c r="CK72" s="41"/>
      <c r="CL72" s="41"/>
      <c r="CM72" s="42"/>
      <c r="CN72" s="33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6" customFormat="1" ht="30" customHeight="1">
      <c r="A73" s="23" t="s">
        <v>109</v>
      </c>
      <c r="B73" s="24"/>
      <c r="C73" s="24"/>
      <c r="D73" s="24"/>
      <c r="E73" s="24"/>
      <c r="F73" s="24"/>
      <c r="G73" s="24"/>
      <c r="H73" s="24"/>
      <c r="I73" s="25"/>
      <c r="J73" s="5"/>
      <c r="K73" s="32" t="s">
        <v>60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7"/>
      <c r="BI73" s="14" t="s">
        <v>61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20"/>
      <c r="BU73" s="21"/>
      <c r="BV73" s="21"/>
      <c r="BW73" s="21"/>
      <c r="BX73" s="21"/>
      <c r="BY73" s="21"/>
      <c r="BZ73" s="21"/>
      <c r="CA73" s="21"/>
      <c r="CB73" s="21"/>
      <c r="CC73" s="22"/>
      <c r="CD73" s="20"/>
      <c r="CE73" s="21"/>
      <c r="CF73" s="21"/>
      <c r="CG73" s="21"/>
      <c r="CH73" s="21"/>
      <c r="CI73" s="21"/>
      <c r="CJ73" s="21"/>
      <c r="CK73" s="21"/>
      <c r="CL73" s="21"/>
      <c r="CM73" s="22"/>
      <c r="CN73" s="33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6" customFormat="1" ht="111.75" customHeight="1">
      <c r="A74" s="23" t="s">
        <v>110</v>
      </c>
      <c r="B74" s="24"/>
      <c r="C74" s="24"/>
      <c r="D74" s="24"/>
      <c r="E74" s="24"/>
      <c r="F74" s="24"/>
      <c r="G74" s="24"/>
      <c r="H74" s="24"/>
      <c r="I74" s="25"/>
      <c r="J74" s="5"/>
      <c r="K74" s="32" t="s">
        <v>63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7"/>
      <c r="BI74" s="14" t="s">
        <v>5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7"/>
      <c r="BU74" s="18"/>
      <c r="BV74" s="18"/>
      <c r="BW74" s="18"/>
      <c r="BX74" s="18"/>
      <c r="BY74" s="18"/>
      <c r="BZ74" s="18"/>
      <c r="CA74" s="18"/>
      <c r="CB74" s="18"/>
      <c r="CC74" s="19"/>
      <c r="CD74" s="20"/>
      <c r="CE74" s="21"/>
      <c r="CF74" s="21"/>
      <c r="CG74" s="21"/>
      <c r="CH74" s="21"/>
      <c r="CI74" s="21"/>
      <c r="CJ74" s="21"/>
      <c r="CK74" s="21"/>
      <c r="CL74" s="21"/>
      <c r="CM74" s="22"/>
      <c r="CN74" s="33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6" customFormat="1" ht="30" customHeight="1">
      <c r="A75" s="23" t="s">
        <v>111</v>
      </c>
      <c r="B75" s="24"/>
      <c r="C75" s="24"/>
      <c r="D75" s="24"/>
      <c r="E75" s="24"/>
      <c r="F75" s="24"/>
      <c r="G75" s="24"/>
      <c r="H75" s="24"/>
      <c r="I75" s="25"/>
      <c r="J75" s="5"/>
      <c r="K75" s="32" t="s">
        <v>112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7"/>
      <c r="BI75" s="14" t="s">
        <v>5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37">
        <f>SUM(BT76:CC76)</f>
        <v>352.6</v>
      </c>
      <c r="BU75" s="38"/>
      <c r="BV75" s="38"/>
      <c r="BW75" s="38"/>
      <c r="BX75" s="38"/>
      <c r="BY75" s="38"/>
      <c r="BZ75" s="38"/>
      <c r="CA75" s="38"/>
      <c r="CB75" s="38"/>
      <c r="CC75" s="39"/>
      <c r="CD75" s="43">
        <f>SUM(CD76:CM81)</f>
        <v>1261.665</v>
      </c>
      <c r="CE75" s="44"/>
      <c r="CF75" s="44"/>
      <c r="CG75" s="44"/>
      <c r="CH75" s="44"/>
      <c r="CI75" s="44"/>
      <c r="CJ75" s="44"/>
      <c r="CK75" s="44"/>
      <c r="CL75" s="44"/>
      <c r="CM75" s="45"/>
      <c r="CN75" s="33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6" customFormat="1" ht="21" customHeight="1">
      <c r="A76" s="23"/>
      <c r="B76" s="24"/>
      <c r="C76" s="24"/>
      <c r="D76" s="24"/>
      <c r="E76" s="24"/>
      <c r="F76" s="24"/>
      <c r="G76" s="24"/>
      <c r="H76" s="24"/>
      <c r="I76" s="25"/>
      <c r="J76" s="33" t="s">
        <v>121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5"/>
      <c r="BI76" s="14" t="s">
        <v>5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20">
        <v>352.6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40">
        <v>269.769</v>
      </c>
      <c r="CE76" s="41"/>
      <c r="CF76" s="41"/>
      <c r="CG76" s="41"/>
      <c r="CH76" s="41"/>
      <c r="CI76" s="41"/>
      <c r="CJ76" s="41"/>
      <c r="CK76" s="41"/>
      <c r="CL76" s="41"/>
      <c r="CM76" s="42"/>
      <c r="CN76" s="29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1"/>
    </row>
    <row r="77" spans="1:108" s="6" customFormat="1" ht="21" customHeight="1">
      <c r="A77" s="23"/>
      <c r="B77" s="24"/>
      <c r="C77" s="24"/>
      <c r="D77" s="24"/>
      <c r="E77" s="24"/>
      <c r="F77" s="24"/>
      <c r="G77" s="24"/>
      <c r="H77" s="24"/>
      <c r="I77" s="25"/>
      <c r="J77" s="26" t="s">
        <v>159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8"/>
      <c r="BI77" s="14" t="s">
        <v>5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7"/>
      <c r="BU77" s="18"/>
      <c r="BV77" s="18"/>
      <c r="BW77" s="18"/>
      <c r="BX77" s="18"/>
      <c r="BY77" s="18"/>
      <c r="BZ77" s="18"/>
      <c r="CA77" s="18"/>
      <c r="CB77" s="18"/>
      <c r="CC77" s="19"/>
      <c r="CD77" s="20">
        <v>776.226</v>
      </c>
      <c r="CE77" s="21"/>
      <c r="CF77" s="21"/>
      <c r="CG77" s="21"/>
      <c r="CH77" s="21"/>
      <c r="CI77" s="21"/>
      <c r="CJ77" s="21"/>
      <c r="CK77" s="21"/>
      <c r="CL77" s="21"/>
      <c r="CM77" s="22"/>
      <c r="CN77" s="29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1"/>
    </row>
    <row r="78" spans="1:108" s="6" customFormat="1" ht="21" customHeight="1">
      <c r="A78" s="23"/>
      <c r="B78" s="24"/>
      <c r="C78" s="24"/>
      <c r="D78" s="24"/>
      <c r="E78" s="24"/>
      <c r="F78" s="24"/>
      <c r="G78" s="24"/>
      <c r="H78" s="24"/>
      <c r="I78" s="25"/>
      <c r="J78" s="26" t="s">
        <v>167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8"/>
      <c r="BI78" s="14" t="s">
        <v>5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7"/>
      <c r="BU78" s="18"/>
      <c r="BV78" s="18"/>
      <c r="BW78" s="18"/>
      <c r="BX78" s="18"/>
      <c r="BY78" s="18"/>
      <c r="BZ78" s="18"/>
      <c r="CA78" s="18"/>
      <c r="CB78" s="18"/>
      <c r="CC78" s="19"/>
      <c r="CD78" s="20">
        <v>66.76</v>
      </c>
      <c r="CE78" s="21"/>
      <c r="CF78" s="21"/>
      <c r="CG78" s="21"/>
      <c r="CH78" s="21"/>
      <c r="CI78" s="21"/>
      <c r="CJ78" s="21"/>
      <c r="CK78" s="21"/>
      <c r="CL78" s="21"/>
      <c r="CM78" s="22"/>
      <c r="CN78" s="29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1"/>
    </row>
    <row r="79" spans="1:108" s="6" customFormat="1" ht="21" customHeight="1">
      <c r="A79" s="23"/>
      <c r="B79" s="24"/>
      <c r="C79" s="24"/>
      <c r="D79" s="24"/>
      <c r="E79" s="24"/>
      <c r="F79" s="24"/>
      <c r="G79" s="24"/>
      <c r="H79" s="24"/>
      <c r="I79" s="25"/>
      <c r="J79" s="26" t="s">
        <v>160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8"/>
      <c r="BI79" s="14" t="s">
        <v>5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7"/>
      <c r="BU79" s="18"/>
      <c r="BV79" s="18"/>
      <c r="BW79" s="18"/>
      <c r="BX79" s="18"/>
      <c r="BY79" s="18"/>
      <c r="BZ79" s="18"/>
      <c r="CA79" s="18"/>
      <c r="CB79" s="18"/>
      <c r="CC79" s="19"/>
      <c r="CD79" s="20">
        <v>41.8</v>
      </c>
      <c r="CE79" s="21"/>
      <c r="CF79" s="21"/>
      <c r="CG79" s="21"/>
      <c r="CH79" s="21"/>
      <c r="CI79" s="21"/>
      <c r="CJ79" s="21"/>
      <c r="CK79" s="21"/>
      <c r="CL79" s="21"/>
      <c r="CM79" s="22"/>
      <c r="CN79" s="29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1"/>
    </row>
    <row r="80" spans="1:108" s="6" customFormat="1" ht="21" customHeight="1">
      <c r="A80" s="23"/>
      <c r="B80" s="24"/>
      <c r="C80" s="24"/>
      <c r="D80" s="24"/>
      <c r="E80" s="24"/>
      <c r="F80" s="24"/>
      <c r="G80" s="24"/>
      <c r="H80" s="24"/>
      <c r="I80" s="25"/>
      <c r="J80" s="26" t="s">
        <v>154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8"/>
      <c r="BI80" s="14" t="s">
        <v>5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7"/>
      <c r="BU80" s="18"/>
      <c r="BV80" s="18"/>
      <c r="BW80" s="18"/>
      <c r="BX80" s="18"/>
      <c r="BY80" s="18"/>
      <c r="BZ80" s="18"/>
      <c r="CA80" s="18"/>
      <c r="CB80" s="18"/>
      <c r="CC80" s="19"/>
      <c r="CD80" s="20">
        <v>103.93</v>
      </c>
      <c r="CE80" s="21"/>
      <c r="CF80" s="21"/>
      <c r="CG80" s="21"/>
      <c r="CH80" s="21"/>
      <c r="CI80" s="21"/>
      <c r="CJ80" s="21"/>
      <c r="CK80" s="21"/>
      <c r="CL80" s="21"/>
      <c r="CM80" s="22"/>
      <c r="CN80" s="29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1"/>
    </row>
    <row r="81" spans="1:108" s="6" customFormat="1" ht="21" customHeight="1">
      <c r="A81" s="23"/>
      <c r="B81" s="24"/>
      <c r="C81" s="24"/>
      <c r="D81" s="24"/>
      <c r="E81" s="24"/>
      <c r="F81" s="24"/>
      <c r="G81" s="24"/>
      <c r="H81" s="24"/>
      <c r="I81" s="25"/>
      <c r="J81" s="26" t="s">
        <v>161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8"/>
      <c r="BI81" s="14" t="s">
        <v>5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7"/>
      <c r="BU81" s="18"/>
      <c r="BV81" s="18"/>
      <c r="BW81" s="18"/>
      <c r="BX81" s="18"/>
      <c r="BY81" s="18"/>
      <c r="BZ81" s="18"/>
      <c r="CA81" s="18"/>
      <c r="CB81" s="18"/>
      <c r="CC81" s="19"/>
      <c r="CD81" s="20">
        <v>3.18</v>
      </c>
      <c r="CE81" s="21"/>
      <c r="CF81" s="21"/>
      <c r="CG81" s="21"/>
      <c r="CH81" s="21"/>
      <c r="CI81" s="21"/>
      <c r="CJ81" s="21"/>
      <c r="CK81" s="21"/>
      <c r="CL81" s="21"/>
      <c r="CM81" s="22"/>
      <c r="CN81" s="29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1"/>
    </row>
    <row r="82" spans="1:108" s="6" customFormat="1" ht="69.75" customHeight="1">
      <c r="A82" s="23" t="s">
        <v>15</v>
      </c>
      <c r="B82" s="24"/>
      <c r="C82" s="24"/>
      <c r="D82" s="24"/>
      <c r="E82" s="24"/>
      <c r="F82" s="24"/>
      <c r="G82" s="24"/>
      <c r="H82" s="24"/>
      <c r="I82" s="25"/>
      <c r="J82" s="5"/>
      <c r="K82" s="32" t="s">
        <v>25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7"/>
      <c r="BI82" s="14" t="s">
        <v>5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17">
        <v>5268.9</v>
      </c>
      <c r="BU82" s="18"/>
      <c r="BV82" s="18"/>
      <c r="BW82" s="18"/>
      <c r="BX82" s="18"/>
      <c r="BY82" s="18"/>
      <c r="BZ82" s="18"/>
      <c r="CA82" s="18"/>
      <c r="CB82" s="18"/>
      <c r="CC82" s="19"/>
      <c r="CD82" s="17"/>
      <c r="CE82" s="18"/>
      <c r="CF82" s="18"/>
      <c r="CG82" s="18"/>
      <c r="CH82" s="18"/>
      <c r="CI82" s="18"/>
      <c r="CJ82" s="18"/>
      <c r="CK82" s="18"/>
      <c r="CL82" s="18"/>
      <c r="CM82" s="19"/>
      <c r="CN82" s="33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5"/>
    </row>
    <row r="83" spans="1:108" s="6" customFormat="1" ht="30" customHeight="1">
      <c r="A83" s="23" t="s">
        <v>16</v>
      </c>
      <c r="B83" s="24"/>
      <c r="C83" s="24"/>
      <c r="D83" s="24"/>
      <c r="E83" s="24"/>
      <c r="F83" s="24"/>
      <c r="G83" s="24"/>
      <c r="H83" s="24"/>
      <c r="I83" s="25"/>
      <c r="J83" s="5"/>
      <c r="K83" s="32" t="s">
        <v>64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7"/>
      <c r="BI83" s="14" t="s">
        <v>5</v>
      </c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17">
        <f>BT22+BT26+BT24</f>
        <v>5340.1</v>
      </c>
      <c r="BU83" s="18"/>
      <c r="BV83" s="18"/>
      <c r="BW83" s="18"/>
      <c r="BX83" s="18"/>
      <c r="BY83" s="18"/>
      <c r="BZ83" s="18"/>
      <c r="CA83" s="18"/>
      <c r="CB83" s="18"/>
      <c r="CC83" s="19"/>
      <c r="CD83" s="17">
        <f>CD22+CD26+CD24</f>
        <v>1144.606</v>
      </c>
      <c r="CE83" s="18"/>
      <c r="CF83" s="18"/>
      <c r="CG83" s="18"/>
      <c r="CH83" s="18"/>
      <c r="CI83" s="18"/>
      <c r="CJ83" s="18"/>
      <c r="CK83" s="18"/>
      <c r="CL83" s="18"/>
      <c r="CM83" s="19"/>
      <c r="CN83" s="33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5"/>
    </row>
    <row r="84" spans="1:108" s="6" customFormat="1" ht="45" customHeight="1">
      <c r="A84" s="23" t="s">
        <v>17</v>
      </c>
      <c r="B84" s="24"/>
      <c r="C84" s="24"/>
      <c r="D84" s="24"/>
      <c r="E84" s="24"/>
      <c r="F84" s="24"/>
      <c r="G84" s="24"/>
      <c r="H84" s="24"/>
      <c r="I84" s="25"/>
      <c r="J84" s="5"/>
      <c r="K84" s="32" t="s">
        <v>65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7"/>
      <c r="BI84" s="14" t="s">
        <v>5</v>
      </c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43">
        <v>7457.55772762</v>
      </c>
      <c r="BU84" s="44"/>
      <c r="BV84" s="44"/>
      <c r="BW84" s="44"/>
      <c r="BX84" s="44"/>
      <c r="BY84" s="44"/>
      <c r="BZ84" s="44"/>
      <c r="CA84" s="44"/>
      <c r="CB84" s="44"/>
      <c r="CC84" s="45"/>
      <c r="CD84" s="43">
        <v>6436</v>
      </c>
      <c r="CE84" s="44"/>
      <c r="CF84" s="44"/>
      <c r="CG84" s="44"/>
      <c r="CH84" s="44"/>
      <c r="CI84" s="44"/>
      <c r="CJ84" s="44"/>
      <c r="CK84" s="44"/>
      <c r="CL84" s="44"/>
      <c r="CM84" s="45"/>
      <c r="CN84" s="33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5"/>
    </row>
    <row r="85" spans="1:108" s="6" customFormat="1" ht="30" customHeight="1">
      <c r="A85" s="23" t="s">
        <v>7</v>
      </c>
      <c r="B85" s="24"/>
      <c r="C85" s="24"/>
      <c r="D85" s="24"/>
      <c r="E85" s="24"/>
      <c r="F85" s="24"/>
      <c r="G85" s="24"/>
      <c r="H85" s="24"/>
      <c r="I85" s="25"/>
      <c r="J85" s="5"/>
      <c r="K85" s="32" t="s">
        <v>113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7"/>
      <c r="BI85" s="14" t="s">
        <v>147</v>
      </c>
      <c r="BJ85" s="15"/>
      <c r="BK85" s="15"/>
      <c r="BL85" s="15"/>
      <c r="BM85" s="15"/>
      <c r="BN85" s="15"/>
      <c r="BO85" s="15"/>
      <c r="BP85" s="15"/>
      <c r="BQ85" s="15"/>
      <c r="BR85" s="15"/>
      <c r="BS85" s="16"/>
      <c r="BT85" s="43">
        <v>2990.447</v>
      </c>
      <c r="BU85" s="44"/>
      <c r="BV85" s="44"/>
      <c r="BW85" s="44"/>
      <c r="BX85" s="44"/>
      <c r="BY85" s="44"/>
      <c r="BZ85" s="44"/>
      <c r="CA85" s="44"/>
      <c r="CB85" s="44"/>
      <c r="CC85" s="45"/>
      <c r="CD85" s="43">
        <v>2395.98</v>
      </c>
      <c r="CE85" s="44"/>
      <c r="CF85" s="44"/>
      <c r="CG85" s="44"/>
      <c r="CH85" s="44"/>
      <c r="CI85" s="44"/>
      <c r="CJ85" s="44"/>
      <c r="CK85" s="44"/>
      <c r="CL85" s="44"/>
      <c r="CM85" s="45"/>
      <c r="CN85" s="33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5"/>
    </row>
    <row r="86" spans="1:108" s="6" customFormat="1" ht="69" customHeight="1">
      <c r="A86" s="23" t="s">
        <v>47</v>
      </c>
      <c r="B86" s="24"/>
      <c r="C86" s="24"/>
      <c r="D86" s="24"/>
      <c r="E86" s="24"/>
      <c r="F86" s="24"/>
      <c r="G86" s="24"/>
      <c r="H86" s="24"/>
      <c r="I86" s="25"/>
      <c r="J86" s="5"/>
      <c r="K86" s="32" t="s">
        <v>114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7"/>
      <c r="BI86" s="14" t="s">
        <v>5</v>
      </c>
      <c r="BJ86" s="15"/>
      <c r="BK86" s="15"/>
      <c r="BL86" s="15"/>
      <c r="BM86" s="15"/>
      <c r="BN86" s="15"/>
      <c r="BO86" s="15"/>
      <c r="BP86" s="15"/>
      <c r="BQ86" s="15"/>
      <c r="BR86" s="15"/>
      <c r="BS86" s="16"/>
      <c r="BT86" s="17"/>
      <c r="BU86" s="18"/>
      <c r="BV86" s="18"/>
      <c r="BW86" s="18"/>
      <c r="BX86" s="18"/>
      <c r="BY86" s="18"/>
      <c r="BZ86" s="18"/>
      <c r="CA86" s="18"/>
      <c r="CB86" s="18"/>
      <c r="CC86" s="19"/>
      <c r="CD86" s="17"/>
      <c r="CE86" s="18"/>
      <c r="CF86" s="18"/>
      <c r="CG86" s="18"/>
      <c r="CH86" s="18"/>
      <c r="CI86" s="18"/>
      <c r="CJ86" s="18"/>
      <c r="CK86" s="18"/>
      <c r="CL86" s="18"/>
      <c r="CM86" s="19"/>
      <c r="CN86" s="33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s="6" customFormat="1" ht="57" customHeight="1">
      <c r="A87" s="23" t="s">
        <v>26</v>
      </c>
      <c r="B87" s="24"/>
      <c r="C87" s="24"/>
      <c r="D87" s="24"/>
      <c r="E87" s="24"/>
      <c r="F87" s="24"/>
      <c r="G87" s="24"/>
      <c r="H87" s="24"/>
      <c r="I87" s="25"/>
      <c r="J87" s="5"/>
      <c r="K87" s="32" t="s">
        <v>67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7"/>
      <c r="BI87" s="14" t="s">
        <v>38</v>
      </c>
      <c r="BJ87" s="15"/>
      <c r="BK87" s="15"/>
      <c r="BL87" s="15"/>
      <c r="BM87" s="15"/>
      <c r="BN87" s="15"/>
      <c r="BO87" s="15"/>
      <c r="BP87" s="15"/>
      <c r="BQ87" s="15"/>
      <c r="BR87" s="15"/>
      <c r="BS87" s="16"/>
      <c r="BT87" s="17" t="s">
        <v>38</v>
      </c>
      <c r="BU87" s="18"/>
      <c r="BV87" s="18"/>
      <c r="BW87" s="18"/>
      <c r="BX87" s="18"/>
      <c r="BY87" s="18"/>
      <c r="BZ87" s="18"/>
      <c r="CA87" s="18"/>
      <c r="CB87" s="18"/>
      <c r="CC87" s="19"/>
      <c r="CD87" s="17" t="s">
        <v>38</v>
      </c>
      <c r="CE87" s="18"/>
      <c r="CF87" s="18"/>
      <c r="CG87" s="18"/>
      <c r="CH87" s="18"/>
      <c r="CI87" s="18"/>
      <c r="CJ87" s="18"/>
      <c r="CK87" s="18"/>
      <c r="CL87" s="18"/>
      <c r="CM87" s="19"/>
      <c r="CN87" s="29" t="s">
        <v>38</v>
      </c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1"/>
    </row>
    <row r="88" spans="1:108" s="6" customFormat="1" ht="30" customHeight="1">
      <c r="A88" s="23" t="s">
        <v>6</v>
      </c>
      <c r="B88" s="24"/>
      <c r="C88" s="24"/>
      <c r="D88" s="24"/>
      <c r="E88" s="24"/>
      <c r="F88" s="24"/>
      <c r="G88" s="24"/>
      <c r="H88" s="24"/>
      <c r="I88" s="25"/>
      <c r="J88" s="5"/>
      <c r="K88" s="32" t="s">
        <v>68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7"/>
      <c r="BI88" s="14" t="s">
        <v>69</v>
      </c>
      <c r="BJ88" s="15"/>
      <c r="BK88" s="15"/>
      <c r="BL88" s="15"/>
      <c r="BM88" s="15"/>
      <c r="BN88" s="15"/>
      <c r="BO88" s="15"/>
      <c r="BP88" s="15"/>
      <c r="BQ88" s="15"/>
      <c r="BR88" s="15"/>
      <c r="BS88" s="16"/>
      <c r="BT88" s="17">
        <v>1410</v>
      </c>
      <c r="BU88" s="18"/>
      <c r="BV88" s="18"/>
      <c r="BW88" s="18"/>
      <c r="BX88" s="18"/>
      <c r="BY88" s="18"/>
      <c r="BZ88" s="18"/>
      <c r="CA88" s="18"/>
      <c r="CB88" s="18"/>
      <c r="CC88" s="19"/>
      <c r="CD88" s="17">
        <v>1434</v>
      </c>
      <c r="CE88" s="18"/>
      <c r="CF88" s="18"/>
      <c r="CG88" s="18"/>
      <c r="CH88" s="18"/>
      <c r="CI88" s="18"/>
      <c r="CJ88" s="18"/>
      <c r="CK88" s="18"/>
      <c r="CL88" s="18"/>
      <c r="CM88" s="19"/>
      <c r="CN88" s="33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6" customFormat="1" ht="22.5" customHeight="1">
      <c r="A89" s="23" t="s">
        <v>70</v>
      </c>
      <c r="B89" s="24"/>
      <c r="C89" s="24"/>
      <c r="D89" s="24"/>
      <c r="E89" s="24"/>
      <c r="F89" s="24"/>
      <c r="G89" s="24"/>
      <c r="H89" s="24"/>
      <c r="I89" s="25"/>
      <c r="J89" s="5"/>
      <c r="K89" s="32" t="s">
        <v>71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7"/>
      <c r="BI89" s="14" t="s">
        <v>72</v>
      </c>
      <c r="BJ89" s="15"/>
      <c r="BK89" s="15"/>
      <c r="BL89" s="15"/>
      <c r="BM89" s="15"/>
      <c r="BN89" s="15"/>
      <c r="BO89" s="15"/>
      <c r="BP89" s="15"/>
      <c r="BQ89" s="15"/>
      <c r="BR89" s="15"/>
      <c r="BS89" s="16"/>
      <c r="BT89" s="78">
        <v>48.4</v>
      </c>
      <c r="BU89" s="79"/>
      <c r="BV89" s="79"/>
      <c r="BW89" s="79"/>
      <c r="BX89" s="79"/>
      <c r="BY89" s="79"/>
      <c r="BZ89" s="79"/>
      <c r="CA89" s="79"/>
      <c r="CB89" s="79"/>
      <c r="CC89" s="80"/>
      <c r="CD89" s="78">
        <v>48.4</v>
      </c>
      <c r="CE89" s="79"/>
      <c r="CF89" s="79"/>
      <c r="CG89" s="79"/>
      <c r="CH89" s="79"/>
      <c r="CI89" s="79"/>
      <c r="CJ89" s="79"/>
      <c r="CK89" s="79"/>
      <c r="CL89" s="79"/>
      <c r="CM89" s="80"/>
      <c r="CN89" s="33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6" customFormat="1" ht="30" customHeight="1">
      <c r="A90" s="23" t="s">
        <v>135</v>
      </c>
      <c r="B90" s="24"/>
      <c r="C90" s="24"/>
      <c r="D90" s="24"/>
      <c r="E90" s="24"/>
      <c r="F90" s="24"/>
      <c r="G90" s="24"/>
      <c r="H90" s="24"/>
      <c r="I90" s="25"/>
      <c r="J90" s="5"/>
      <c r="K90" s="32" t="s">
        <v>136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7"/>
      <c r="BI90" s="14" t="s">
        <v>72</v>
      </c>
      <c r="BJ90" s="15"/>
      <c r="BK90" s="15"/>
      <c r="BL90" s="15"/>
      <c r="BM90" s="15"/>
      <c r="BN90" s="15"/>
      <c r="BO90" s="15"/>
      <c r="BP90" s="15"/>
      <c r="BQ90" s="15"/>
      <c r="BR90" s="15"/>
      <c r="BS90" s="16"/>
      <c r="BT90" s="78">
        <v>48.4</v>
      </c>
      <c r="BU90" s="79"/>
      <c r="BV90" s="79"/>
      <c r="BW90" s="79"/>
      <c r="BX90" s="79"/>
      <c r="BY90" s="79"/>
      <c r="BZ90" s="79"/>
      <c r="CA90" s="79"/>
      <c r="CB90" s="79"/>
      <c r="CC90" s="80"/>
      <c r="CD90" s="78">
        <v>48.4</v>
      </c>
      <c r="CE90" s="79"/>
      <c r="CF90" s="79"/>
      <c r="CG90" s="79"/>
      <c r="CH90" s="79"/>
      <c r="CI90" s="79"/>
      <c r="CJ90" s="79"/>
      <c r="CK90" s="79"/>
      <c r="CL90" s="79"/>
      <c r="CM90" s="80"/>
      <c r="CN90" s="33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6" customFormat="1" ht="30" customHeight="1">
      <c r="A91" s="23" t="s">
        <v>73</v>
      </c>
      <c r="B91" s="24"/>
      <c r="C91" s="24"/>
      <c r="D91" s="24"/>
      <c r="E91" s="24"/>
      <c r="F91" s="24"/>
      <c r="G91" s="24"/>
      <c r="H91" s="24"/>
      <c r="I91" s="25"/>
      <c r="J91" s="5"/>
      <c r="K91" s="32" t="s">
        <v>74</v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7"/>
      <c r="BI91" s="14" t="s">
        <v>75</v>
      </c>
      <c r="BJ91" s="15"/>
      <c r="BK91" s="15"/>
      <c r="BL91" s="15"/>
      <c r="BM91" s="15"/>
      <c r="BN91" s="15"/>
      <c r="BO91" s="15"/>
      <c r="BP91" s="15"/>
      <c r="BQ91" s="15"/>
      <c r="BR91" s="15"/>
      <c r="BS91" s="16"/>
      <c r="BT91" s="78">
        <f>BT92+BT93</f>
        <v>448.11</v>
      </c>
      <c r="BU91" s="79"/>
      <c r="BV91" s="79"/>
      <c r="BW91" s="79"/>
      <c r="BX91" s="79"/>
      <c r="BY91" s="79"/>
      <c r="BZ91" s="79"/>
      <c r="CA91" s="79"/>
      <c r="CB91" s="79"/>
      <c r="CC91" s="80"/>
      <c r="CD91" s="78">
        <f>CD92+CD93</f>
        <v>448.14</v>
      </c>
      <c r="CE91" s="79"/>
      <c r="CF91" s="79"/>
      <c r="CG91" s="79"/>
      <c r="CH91" s="79"/>
      <c r="CI91" s="79"/>
      <c r="CJ91" s="79"/>
      <c r="CK91" s="79"/>
      <c r="CL91" s="79"/>
      <c r="CM91" s="80"/>
      <c r="CN91" s="33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6" customFormat="1" ht="44.25" customHeight="1">
      <c r="A92" s="23" t="s">
        <v>137</v>
      </c>
      <c r="B92" s="24"/>
      <c r="C92" s="24"/>
      <c r="D92" s="24"/>
      <c r="E92" s="24"/>
      <c r="F92" s="24"/>
      <c r="G92" s="24"/>
      <c r="H92" s="24"/>
      <c r="I92" s="25"/>
      <c r="J92" s="5"/>
      <c r="K92" s="32" t="s">
        <v>139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7"/>
      <c r="BI92" s="14" t="s">
        <v>75</v>
      </c>
      <c r="BJ92" s="15"/>
      <c r="BK92" s="15"/>
      <c r="BL92" s="15"/>
      <c r="BM92" s="15"/>
      <c r="BN92" s="15"/>
      <c r="BO92" s="15"/>
      <c r="BP92" s="15"/>
      <c r="BQ92" s="15"/>
      <c r="BR92" s="15"/>
      <c r="BS92" s="16"/>
      <c r="BT92" s="78">
        <v>199.8</v>
      </c>
      <c r="BU92" s="79"/>
      <c r="BV92" s="79"/>
      <c r="BW92" s="79"/>
      <c r="BX92" s="79"/>
      <c r="BY92" s="79"/>
      <c r="BZ92" s="79"/>
      <c r="CA92" s="79"/>
      <c r="CB92" s="79"/>
      <c r="CC92" s="80"/>
      <c r="CD92" s="78">
        <v>199.8</v>
      </c>
      <c r="CE92" s="79"/>
      <c r="CF92" s="79"/>
      <c r="CG92" s="79"/>
      <c r="CH92" s="79"/>
      <c r="CI92" s="79"/>
      <c r="CJ92" s="79"/>
      <c r="CK92" s="79"/>
      <c r="CL92" s="79"/>
      <c r="CM92" s="80"/>
      <c r="CN92" s="33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6" customFormat="1" ht="47.25" customHeight="1">
      <c r="A93" s="23" t="s">
        <v>138</v>
      </c>
      <c r="B93" s="24"/>
      <c r="C93" s="24"/>
      <c r="D93" s="24"/>
      <c r="E93" s="24"/>
      <c r="F93" s="24"/>
      <c r="G93" s="24"/>
      <c r="H93" s="24"/>
      <c r="I93" s="25"/>
      <c r="J93" s="5"/>
      <c r="K93" s="32" t="s">
        <v>140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7"/>
      <c r="BI93" s="14" t="s">
        <v>75</v>
      </c>
      <c r="BJ93" s="15"/>
      <c r="BK93" s="15"/>
      <c r="BL93" s="15"/>
      <c r="BM93" s="15"/>
      <c r="BN93" s="15"/>
      <c r="BO93" s="15"/>
      <c r="BP93" s="15"/>
      <c r="BQ93" s="15"/>
      <c r="BR93" s="15"/>
      <c r="BS93" s="16"/>
      <c r="BT93" s="78">
        <v>248.31</v>
      </c>
      <c r="BU93" s="79"/>
      <c r="BV93" s="79"/>
      <c r="BW93" s="79"/>
      <c r="BX93" s="79"/>
      <c r="BY93" s="79"/>
      <c r="BZ93" s="79"/>
      <c r="CA93" s="79"/>
      <c r="CB93" s="79"/>
      <c r="CC93" s="80"/>
      <c r="CD93" s="78">
        <v>248.34</v>
      </c>
      <c r="CE93" s="79"/>
      <c r="CF93" s="79"/>
      <c r="CG93" s="79"/>
      <c r="CH93" s="79"/>
      <c r="CI93" s="79"/>
      <c r="CJ93" s="79"/>
      <c r="CK93" s="79"/>
      <c r="CL93" s="79"/>
      <c r="CM93" s="80"/>
      <c r="CN93" s="33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6" customFormat="1" ht="30" customHeight="1">
      <c r="A94" s="23" t="s">
        <v>76</v>
      </c>
      <c r="B94" s="24"/>
      <c r="C94" s="24"/>
      <c r="D94" s="24"/>
      <c r="E94" s="24"/>
      <c r="F94" s="24"/>
      <c r="G94" s="24"/>
      <c r="H94" s="24"/>
      <c r="I94" s="25"/>
      <c r="J94" s="5"/>
      <c r="K94" s="32" t="s">
        <v>77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7"/>
      <c r="BI94" s="14" t="s">
        <v>75</v>
      </c>
      <c r="BJ94" s="15"/>
      <c r="BK94" s="15"/>
      <c r="BL94" s="15"/>
      <c r="BM94" s="15"/>
      <c r="BN94" s="15"/>
      <c r="BO94" s="15"/>
      <c r="BP94" s="15"/>
      <c r="BQ94" s="15"/>
      <c r="BR94" s="15"/>
      <c r="BS94" s="16"/>
      <c r="BT94" s="78">
        <v>1287.69</v>
      </c>
      <c r="BU94" s="79"/>
      <c r="BV94" s="79"/>
      <c r="BW94" s="79"/>
      <c r="BX94" s="79"/>
      <c r="BY94" s="79"/>
      <c r="BZ94" s="79"/>
      <c r="CA94" s="79"/>
      <c r="CB94" s="79"/>
      <c r="CC94" s="80"/>
      <c r="CD94" s="78">
        <v>2015.8</v>
      </c>
      <c r="CE94" s="79"/>
      <c r="CF94" s="79"/>
      <c r="CG94" s="79"/>
      <c r="CH94" s="79"/>
      <c r="CI94" s="79"/>
      <c r="CJ94" s="79"/>
      <c r="CK94" s="79"/>
      <c r="CL94" s="79"/>
      <c r="CM94" s="80"/>
      <c r="CN94" s="33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6" customFormat="1" ht="30" customHeight="1">
      <c r="A95" s="23" t="s">
        <v>146</v>
      </c>
      <c r="B95" s="24"/>
      <c r="C95" s="24"/>
      <c r="D95" s="24"/>
      <c r="E95" s="24"/>
      <c r="F95" s="24"/>
      <c r="G95" s="24"/>
      <c r="H95" s="24"/>
      <c r="I95" s="25"/>
      <c r="J95" s="5"/>
      <c r="K95" s="32" t="s">
        <v>141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7"/>
      <c r="BI95" s="14" t="s">
        <v>75</v>
      </c>
      <c r="BJ95" s="15"/>
      <c r="BK95" s="15"/>
      <c r="BL95" s="15"/>
      <c r="BM95" s="15"/>
      <c r="BN95" s="15"/>
      <c r="BO95" s="15"/>
      <c r="BP95" s="15"/>
      <c r="BQ95" s="15"/>
      <c r="BR95" s="15"/>
      <c r="BS95" s="16"/>
      <c r="BT95" s="78">
        <v>1287.69</v>
      </c>
      <c r="BU95" s="79"/>
      <c r="BV95" s="79"/>
      <c r="BW95" s="79"/>
      <c r="BX95" s="79"/>
      <c r="BY95" s="79"/>
      <c r="BZ95" s="79"/>
      <c r="CA95" s="79"/>
      <c r="CB95" s="79"/>
      <c r="CC95" s="80"/>
      <c r="CD95" s="78">
        <v>2015.8</v>
      </c>
      <c r="CE95" s="79"/>
      <c r="CF95" s="79"/>
      <c r="CG95" s="79"/>
      <c r="CH95" s="79"/>
      <c r="CI95" s="79"/>
      <c r="CJ95" s="79"/>
      <c r="CK95" s="79"/>
      <c r="CL95" s="79"/>
      <c r="CM95" s="80"/>
      <c r="CN95" s="33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6" customFormat="1" ht="19.5" customHeight="1">
      <c r="A96" s="23" t="s">
        <v>78</v>
      </c>
      <c r="B96" s="24"/>
      <c r="C96" s="24"/>
      <c r="D96" s="24"/>
      <c r="E96" s="24"/>
      <c r="F96" s="24"/>
      <c r="G96" s="24"/>
      <c r="H96" s="24"/>
      <c r="I96" s="25"/>
      <c r="J96" s="5"/>
      <c r="K96" s="32" t="s">
        <v>79</v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7"/>
      <c r="BI96" s="14" t="s">
        <v>80</v>
      </c>
      <c r="BJ96" s="15"/>
      <c r="BK96" s="15"/>
      <c r="BL96" s="15"/>
      <c r="BM96" s="15"/>
      <c r="BN96" s="15"/>
      <c r="BO96" s="15"/>
      <c r="BP96" s="15"/>
      <c r="BQ96" s="15"/>
      <c r="BR96" s="15"/>
      <c r="BS96" s="16"/>
      <c r="BT96" s="78">
        <f>BT97+BT98</f>
        <v>149.732</v>
      </c>
      <c r="BU96" s="79"/>
      <c r="BV96" s="79"/>
      <c r="BW96" s="79"/>
      <c r="BX96" s="79"/>
      <c r="BY96" s="79"/>
      <c r="BZ96" s="79"/>
      <c r="CA96" s="79"/>
      <c r="CB96" s="79"/>
      <c r="CC96" s="80"/>
      <c r="CD96" s="78">
        <f>CD97+CD98</f>
        <v>153.64</v>
      </c>
      <c r="CE96" s="79"/>
      <c r="CF96" s="79"/>
      <c r="CG96" s="79"/>
      <c r="CH96" s="79"/>
      <c r="CI96" s="79"/>
      <c r="CJ96" s="79"/>
      <c r="CK96" s="79"/>
      <c r="CL96" s="79"/>
      <c r="CM96" s="80"/>
      <c r="CN96" s="33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6" customFormat="1" ht="30" customHeight="1">
      <c r="A97" s="23" t="s">
        <v>144</v>
      </c>
      <c r="B97" s="24"/>
      <c r="C97" s="24"/>
      <c r="D97" s="24"/>
      <c r="E97" s="24"/>
      <c r="F97" s="24"/>
      <c r="G97" s="24"/>
      <c r="H97" s="24"/>
      <c r="I97" s="25"/>
      <c r="J97" s="5"/>
      <c r="K97" s="32" t="s">
        <v>143</v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7"/>
      <c r="BI97" s="14" t="s">
        <v>80</v>
      </c>
      <c r="BJ97" s="15"/>
      <c r="BK97" s="15"/>
      <c r="BL97" s="15"/>
      <c r="BM97" s="15"/>
      <c r="BN97" s="15"/>
      <c r="BO97" s="15"/>
      <c r="BP97" s="15"/>
      <c r="BQ97" s="15"/>
      <c r="BR97" s="15"/>
      <c r="BS97" s="16"/>
      <c r="BT97" s="78">
        <v>54.621</v>
      </c>
      <c r="BU97" s="79"/>
      <c r="BV97" s="79"/>
      <c r="BW97" s="79"/>
      <c r="BX97" s="79"/>
      <c r="BY97" s="79"/>
      <c r="BZ97" s="79"/>
      <c r="CA97" s="79"/>
      <c r="CB97" s="79"/>
      <c r="CC97" s="80"/>
      <c r="CD97" s="78">
        <v>57.09</v>
      </c>
      <c r="CE97" s="79"/>
      <c r="CF97" s="79"/>
      <c r="CG97" s="79"/>
      <c r="CH97" s="79"/>
      <c r="CI97" s="79"/>
      <c r="CJ97" s="79"/>
      <c r="CK97" s="79"/>
      <c r="CL97" s="79"/>
      <c r="CM97" s="80"/>
      <c r="CN97" s="33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5"/>
    </row>
    <row r="98" spans="1:108" s="6" customFormat="1" ht="30" customHeight="1">
      <c r="A98" s="23" t="s">
        <v>145</v>
      </c>
      <c r="B98" s="24"/>
      <c r="C98" s="24"/>
      <c r="D98" s="24"/>
      <c r="E98" s="24"/>
      <c r="F98" s="24"/>
      <c r="G98" s="24"/>
      <c r="H98" s="24"/>
      <c r="I98" s="25"/>
      <c r="J98" s="5"/>
      <c r="K98" s="32" t="s">
        <v>142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7"/>
      <c r="BI98" s="14" t="s">
        <v>80</v>
      </c>
      <c r="BJ98" s="15"/>
      <c r="BK98" s="15"/>
      <c r="BL98" s="15"/>
      <c r="BM98" s="15"/>
      <c r="BN98" s="15"/>
      <c r="BO98" s="15"/>
      <c r="BP98" s="15"/>
      <c r="BQ98" s="15"/>
      <c r="BR98" s="15"/>
      <c r="BS98" s="16"/>
      <c r="BT98" s="78">
        <v>95.111</v>
      </c>
      <c r="BU98" s="79"/>
      <c r="BV98" s="79"/>
      <c r="BW98" s="79"/>
      <c r="BX98" s="79"/>
      <c r="BY98" s="79"/>
      <c r="BZ98" s="79"/>
      <c r="CA98" s="79"/>
      <c r="CB98" s="79"/>
      <c r="CC98" s="80"/>
      <c r="CD98" s="78">
        <v>96.55</v>
      </c>
      <c r="CE98" s="79"/>
      <c r="CF98" s="79"/>
      <c r="CG98" s="79"/>
      <c r="CH98" s="79"/>
      <c r="CI98" s="79"/>
      <c r="CJ98" s="79"/>
      <c r="CK98" s="79"/>
      <c r="CL98" s="79"/>
      <c r="CM98" s="80"/>
      <c r="CN98" s="33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5"/>
    </row>
    <row r="99" spans="1:108" s="6" customFormat="1" ht="19.5" customHeight="1">
      <c r="A99" s="23" t="s">
        <v>81</v>
      </c>
      <c r="B99" s="24"/>
      <c r="C99" s="24"/>
      <c r="D99" s="24"/>
      <c r="E99" s="24"/>
      <c r="F99" s="24"/>
      <c r="G99" s="24"/>
      <c r="H99" s="24"/>
      <c r="I99" s="25"/>
      <c r="J99" s="5"/>
      <c r="K99" s="32" t="s">
        <v>82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7"/>
      <c r="BI99" s="14" t="s">
        <v>66</v>
      </c>
      <c r="BJ99" s="15"/>
      <c r="BK99" s="15"/>
      <c r="BL99" s="15"/>
      <c r="BM99" s="15"/>
      <c r="BN99" s="15"/>
      <c r="BO99" s="15"/>
      <c r="BP99" s="15"/>
      <c r="BQ99" s="15"/>
      <c r="BR99" s="15"/>
      <c r="BS99" s="16"/>
      <c r="BT99" s="20">
        <f>100-(10.866*100/BT96)</f>
        <v>92.74303422114177</v>
      </c>
      <c r="BU99" s="21"/>
      <c r="BV99" s="21"/>
      <c r="BW99" s="21"/>
      <c r="BX99" s="21"/>
      <c r="BY99" s="21"/>
      <c r="BZ99" s="21"/>
      <c r="CA99" s="21"/>
      <c r="CB99" s="21"/>
      <c r="CC99" s="22"/>
      <c r="CD99" s="20">
        <f>100-(11.471*100/CD96)</f>
        <v>92.53384535277272</v>
      </c>
      <c r="CE99" s="21"/>
      <c r="CF99" s="21"/>
      <c r="CG99" s="21"/>
      <c r="CH99" s="21"/>
      <c r="CI99" s="21"/>
      <c r="CJ99" s="21"/>
      <c r="CK99" s="21"/>
      <c r="CL99" s="21"/>
      <c r="CM99" s="22"/>
      <c r="CN99" s="33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5"/>
    </row>
    <row r="100" spans="1:108" s="6" customFormat="1" ht="30" customHeight="1">
      <c r="A100" s="23" t="s">
        <v>83</v>
      </c>
      <c r="B100" s="24"/>
      <c r="C100" s="24"/>
      <c r="D100" s="24"/>
      <c r="E100" s="24"/>
      <c r="F100" s="24"/>
      <c r="G100" s="24"/>
      <c r="H100" s="24"/>
      <c r="I100" s="25"/>
      <c r="J100" s="5"/>
      <c r="K100" s="32" t="s">
        <v>84</v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7"/>
      <c r="BI100" s="14" t="s">
        <v>5</v>
      </c>
      <c r="BJ100" s="15"/>
      <c r="BK100" s="15"/>
      <c r="BL100" s="15"/>
      <c r="BM100" s="15"/>
      <c r="BN100" s="15"/>
      <c r="BO100" s="15"/>
      <c r="BP100" s="15"/>
      <c r="BQ100" s="15"/>
      <c r="BR100" s="15"/>
      <c r="BS100" s="16"/>
      <c r="BT100" s="51">
        <v>0</v>
      </c>
      <c r="BU100" s="52"/>
      <c r="BV100" s="52"/>
      <c r="BW100" s="52"/>
      <c r="BX100" s="52"/>
      <c r="BY100" s="52"/>
      <c r="BZ100" s="52"/>
      <c r="CA100" s="52"/>
      <c r="CB100" s="52"/>
      <c r="CC100" s="53"/>
      <c r="CD100" s="48">
        <v>2302.86</v>
      </c>
      <c r="CE100" s="49"/>
      <c r="CF100" s="49"/>
      <c r="CG100" s="49"/>
      <c r="CH100" s="49"/>
      <c r="CI100" s="49"/>
      <c r="CJ100" s="49"/>
      <c r="CK100" s="49"/>
      <c r="CL100" s="49"/>
      <c r="CM100" s="50"/>
      <c r="CN100" s="33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5"/>
    </row>
    <row r="101" spans="1:108" s="6" customFormat="1" ht="30" customHeight="1">
      <c r="A101" s="23" t="s">
        <v>85</v>
      </c>
      <c r="B101" s="24"/>
      <c r="C101" s="24"/>
      <c r="D101" s="24"/>
      <c r="E101" s="24"/>
      <c r="F101" s="24"/>
      <c r="G101" s="24"/>
      <c r="H101" s="24"/>
      <c r="I101" s="25"/>
      <c r="J101" s="5"/>
      <c r="K101" s="32" t="s">
        <v>86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7"/>
      <c r="BI101" s="14" t="s">
        <v>5</v>
      </c>
      <c r="BJ101" s="15"/>
      <c r="BK101" s="15"/>
      <c r="BL101" s="15"/>
      <c r="BM101" s="15"/>
      <c r="BN101" s="15"/>
      <c r="BO101" s="15"/>
      <c r="BP101" s="15"/>
      <c r="BQ101" s="15"/>
      <c r="BR101" s="15"/>
      <c r="BS101" s="16"/>
      <c r="BT101" s="51">
        <v>0</v>
      </c>
      <c r="BU101" s="52"/>
      <c r="BV101" s="52"/>
      <c r="BW101" s="52"/>
      <c r="BX101" s="52"/>
      <c r="BY101" s="52"/>
      <c r="BZ101" s="52"/>
      <c r="CA101" s="52"/>
      <c r="CB101" s="52"/>
      <c r="CC101" s="53"/>
      <c r="CD101" s="51">
        <v>0</v>
      </c>
      <c r="CE101" s="52"/>
      <c r="CF101" s="52"/>
      <c r="CG101" s="52"/>
      <c r="CH101" s="52"/>
      <c r="CI101" s="52"/>
      <c r="CJ101" s="52"/>
      <c r="CK101" s="52"/>
      <c r="CL101" s="52"/>
      <c r="CM101" s="53"/>
      <c r="CN101" s="33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5"/>
    </row>
    <row r="102" spans="1:108" s="6" customFormat="1" ht="45" customHeight="1">
      <c r="A102" s="23" t="s">
        <v>87</v>
      </c>
      <c r="B102" s="24"/>
      <c r="C102" s="24"/>
      <c r="D102" s="24"/>
      <c r="E102" s="24"/>
      <c r="F102" s="24"/>
      <c r="G102" s="24"/>
      <c r="H102" s="24"/>
      <c r="I102" s="25"/>
      <c r="J102" s="5"/>
      <c r="K102" s="32" t="s">
        <v>88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7"/>
      <c r="BI102" s="14" t="s">
        <v>66</v>
      </c>
      <c r="BJ102" s="15"/>
      <c r="BK102" s="15"/>
      <c r="BL102" s="15"/>
      <c r="BM102" s="15"/>
      <c r="BN102" s="15"/>
      <c r="BO102" s="15"/>
      <c r="BP102" s="15"/>
      <c r="BQ102" s="15"/>
      <c r="BR102" s="15"/>
      <c r="BS102" s="16"/>
      <c r="BT102" s="48">
        <v>6.05</v>
      </c>
      <c r="BU102" s="49"/>
      <c r="BV102" s="49"/>
      <c r="BW102" s="49"/>
      <c r="BX102" s="49"/>
      <c r="BY102" s="49"/>
      <c r="BZ102" s="49"/>
      <c r="CA102" s="49"/>
      <c r="CB102" s="49"/>
      <c r="CC102" s="50"/>
      <c r="CD102" s="14" t="s">
        <v>38</v>
      </c>
      <c r="CE102" s="15"/>
      <c r="CF102" s="15"/>
      <c r="CG102" s="15"/>
      <c r="CH102" s="15"/>
      <c r="CI102" s="15"/>
      <c r="CJ102" s="15"/>
      <c r="CK102" s="15"/>
      <c r="CL102" s="15"/>
      <c r="CM102" s="16"/>
      <c r="CN102" s="29" t="s">
        <v>38</v>
      </c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1"/>
    </row>
    <row r="104" s="1" customFormat="1" ht="12.75">
      <c r="G104" s="1" t="s">
        <v>18</v>
      </c>
    </row>
    <row r="105" spans="1:108" s="1" customFormat="1" ht="68.25" customHeight="1">
      <c r="A105" s="46" t="s">
        <v>89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</row>
    <row r="106" spans="1:108" s="1" customFormat="1" ht="25.5" customHeight="1">
      <c r="A106" s="46" t="s">
        <v>90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</row>
    <row r="107" spans="1:108" s="1" customFormat="1" ht="25.5" customHeight="1">
      <c r="A107" s="46" t="s">
        <v>115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</row>
    <row r="108" spans="1:108" s="1" customFormat="1" ht="25.5" customHeight="1">
      <c r="A108" s="46" t="s">
        <v>91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</row>
    <row r="109" spans="1:108" s="1" customFormat="1" ht="25.5" customHeight="1">
      <c r="A109" s="46" t="s">
        <v>92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</row>
    <row r="110" ht="3" customHeight="1"/>
  </sheetData>
  <sheetProtection/>
  <mergeCells count="538">
    <mergeCell ref="J76:BH76"/>
    <mergeCell ref="A76:I76"/>
    <mergeCell ref="A81:I81"/>
    <mergeCell ref="J81:BH81"/>
    <mergeCell ref="BI81:BS81"/>
    <mergeCell ref="BT81:CC81"/>
    <mergeCell ref="A79:I79"/>
    <mergeCell ref="J79:BH79"/>
    <mergeCell ref="BI79:BS79"/>
    <mergeCell ref="BT79:CC79"/>
    <mergeCell ref="CN78:DD78"/>
    <mergeCell ref="CD81:CM81"/>
    <mergeCell ref="CN81:DD81"/>
    <mergeCell ref="A80:I80"/>
    <mergeCell ref="J80:BH80"/>
    <mergeCell ref="BI80:BS80"/>
    <mergeCell ref="BT80:CC80"/>
    <mergeCell ref="CD80:CM80"/>
    <mergeCell ref="CN80:DD80"/>
    <mergeCell ref="CN77:DD77"/>
    <mergeCell ref="BT76:CC76"/>
    <mergeCell ref="BI76:BS76"/>
    <mergeCell ref="CD79:CM79"/>
    <mergeCell ref="CN79:DD79"/>
    <mergeCell ref="A78:I78"/>
    <mergeCell ref="J78:BH78"/>
    <mergeCell ref="BI78:BS78"/>
    <mergeCell ref="BT78:CC78"/>
    <mergeCell ref="CD78:CM78"/>
    <mergeCell ref="CN53:DD53"/>
    <mergeCell ref="BT53:CC53"/>
    <mergeCell ref="CD48:CM48"/>
    <mergeCell ref="CN54:DD54"/>
    <mergeCell ref="CD54:CM54"/>
    <mergeCell ref="A77:I77"/>
    <mergeCell ref="J77:BH77"/>
    <mergeCell ref="BI77:BS77"/>
    <mergeCell ref="BT77:CC77"/>
    <mergeCell ref="CD77:CM77"/>
    <mergeCell ref="A48:H48"/>
    <mergeCell ref="J48:BG48"/>
    <mergeCell ref="B53:H53"/>
    <mergeCell ref="J53:BG53"/>
    <mergeCell ref="BI53:BS53"/>
    <mergeCell ref="CD53:CM53"/>
    <mergeCell ref="J31:BH31"/>
    <mergeCell ref="CN40:DD40"/>
    <mergeCell ref="A47:H47"/>
    <mergeCell ref="J47:BG47"/>
    <mergeCell ref="BI47:BS47"/>
    <mergeCell ref="BT47:CC47"/>
    <mergeCell ref="CD47:CM47"/>
    <mergeCell ref="CN47:DD47"/>
    <mergeCell ref="CN42:DD42"/>
    <mergeCell ref="BT43:CC43"/>
    <mergeCell ref="CD43:CM43"/>
    <mergeCell ref="CD28:CM28"/>
    <mergeCell ref="BT40:CC40"/>
    <mergeCell ref="CD40:CM40"/>
    <mergeCell ref="A28:H28"/>
    <mergeCell ref="J28:BG28"/>
    <mergeCell ref="BI28:BS28"/>
    <mergeCell ref="BT38:CC38"/>
    <mergeCell ref="CD38:CM38"/>
    <mergeCell ref="CN38:DD38"/>
    <mergeCell ref="J30:BH30"/>
    <mergeCell ref="A30:I30"/>
    <mergeCell ref="A29:I29"/>
    <mergeCell ref="BT28:CC28"/>
    <mergeCell ref="BI30:BS30"/>
    <mergeCell ref="CN28:DD28"/>
    <mergeCell ref="A45:H45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CN17:DD17"/>
    <mergeCell ref="AQ13:AX13"/>
    <mergeCell ref="AY13:AZ13"/>
    <mergeCell ref="BA13:BH13"/>
    <mergeCell ref="CN15:DD16"/>
    <mergeCell ref="BT16:CC16"/>
    <mergeCell ref="CD16:CM16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BI22:BS22"/>
    <mergeCell ref="J22:BG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J27:BG27"/>
    <mergeCell ref="A57:I57"/>
    <mergeCell ref="K57:BG57"/>
    <mergeCell ref="BI57:BS57"/>
    <mergeCell ref="BT57:CC57"/>
    <mergeCell ref="A58:I58"/>
    <mergeCell ref="K58:BG58"/>
    <mergeCell ref="BI58:BS58"/>
    <mergeCell ref="BT58:CC58"/>
    <mergeCell ref="CD62:CM62"/>
    <mergeCell ref="CN62:DD62"/>
    <mergeCell ref="BI60:BS60"/>
    <mergeCell ref="BT60:CC60"/>
    <mergeCell ref="CD57:CM57"/>
    <mergeCell ref="CN57:DD57"/>
    <mergeCell ref="CD58:CM58"/>
    <mergeCell ref="CN58:DD58"/>
    <mergeCell ref="CD60:CM60"/>
    <mergeCell ref="CN60:DD60"/>
    <mergeCell ref="CD63:CM63"/>
    <mergeCell ref="CN63:DD63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BT64:CC64"/>
    <mergeCell ref="CD66:CM66"/>
    <mergeCell ref="CN66:DD66"/>
    <mergeCell ref="A65:I65"/>
    <mergeCell ref="K65:BG65"/>
    <mergeCell ref="BI65:BS65"/>
    <mergeCell ref="BT65:CC65"/>
    <mergeCell ref="BT67:CC67"/>
    <mergeCell ref="BI66:BS66"/>
    <mergeCell ref="BT66:CC66"/>
    <mergeCell ref="CD64:CM64"/>
    <mergeCell ref="CN64:DD64"/>
    <mergeCell ref="CD65:CM65"/>
    <mergeCell ref="CN65:DD65"/>
    <mergeCell ref="CD67:CM67"/>
    <mergeCell ref="CN67:DD67"/>
    <mergeCell ref="BI64:BS64"/>
    <mergeCell ref="BI71:BS71"/>
    <mergeCell ref="BT71:CC71"/>
    <mergeCell ref="CD73:CM73"/>
    <mergeCell ref="CN73:DD73"/>
    <mergeCell ref="A72:I72"/>
    <mergeCell ref="K72:BG72"/>
    <mergeCell ref="BI72:BS72"/>
    <mergeCell ref="BT72:CC72"/>
    <mergeCell ref="CD82:CM82"/>
    <mergeCell ref="CN82:DD82"/>
    <mergeCell ref="A73:I73"/>
    <mergeCell ref="K73:BG73"/>
    <mergeCell ref="A74:I74"/>
    <mergeCell ref="K74:BG74"/>
    <mergeCell ref="BI74:BS74"/>
    <mergeCell ref="BT74:CC74"/>
    <mergeCell ref="BI73:BS73"/>
    <mergeCell ref="BT73:CC73"/>
    <mergeCell ref="A84:I84"/>
    <mergeCell ref="K84:BG84"/>
    <mergeCell ref="BI84:BS84"/>
    <mergeCell ref="BT84:CC84"/>
    <mergeCell ref="A82:I82"/>
    <mergeCell ref="K82:BG82"/>
    <mergeCell ref="BI82:BS82"/>
    <mergeCell ref="BT82:CC82"/>
    <mergeCell ref="A85:I85"/>
    <mergeCell ref="K85:BG85"/>
    <mergeCell ref="BI85:BS85"/>
    <mergeCell ref="BT85:CC85"/>
    <mergeCell ref="CD83:CM83"/>
    <mergeCell ref="CN83:DD83"/>
    <mergeCell ref="CD84:CM84"/>
    <mergeCell ref="CN84:DD84"/>
    <mergeCell ref="A83:I83"/>
    <mergeCell ref="K83:BG83"/>
    <mergeCell ref="CD87:CM87"/>
    <mergeCell ref="CN87:DD87"/>
    <mergeCell ref="BI83:BS83"/>
    <mergeCell ref="BT83:CC83"/>
    <mergeCell ref="CD85:CM85"/>
    <mergeCell ref="CN85:DD85"/>
    <mergeCell ref="CD86:CM86"/>
    <mergeCell ref="CN86:DD86"/>
    <mergeCell ref="A87:I87"/>
    <mergeCell ref="K87:BG87"/>
    <mergeCell ref="BI87:BS87"/>
    <mergeCell ref="BT87:CC87"/>
    <mergeCell ref="A86:I86"/>
    <mergeCell ref="K86:BG86"/>
    <mergeCell ref="BI86:BS86"/>
    <mergeCell ref="BT86:CC86"/>
    <mergeCell ref="A88:I88"/>
    <mergeCell ref="K88:BG88"/>
    <mergeCell ref="BI88:BS88"/>
    <mergeCell ref="BT88:CC88"/>
    <mergeCell ref="CD90:CM90"/>
    <mergeCell ref="CN90:DD90"/>
    <mergeCell ref="A89:I89"/>
    <mergeCell ref="K89:BG89"/>
    <mergeCell ref="BI89:BS89"/>
    <mergeCell ref="BT89:CC89"/>
    <mergeCell ref="CD88:CM88"/>
    <mergeCell ref="CN88:DD88"/>
    <mergeCell ref="CD89:CM89"/>
    <mergeCell ref="CN89:DD89"/>
    <mergeCell ref="CD91:CM91"/>
    <mergeCell ref="CN91:DD91"/>
    <mergeCell ref="A90:I90"/>
    <mergeCell ref="K90:BG90"/>
    <mergeCell ref="A91:I91"/>
    <mergeCell ref="K91:BG91"/>
    <mergeCell ref="BI91:BS91"/>
    <mergeCell ref="BT91:CC91"/>
    <mergeCell ref="BI90:BS90"/>
    <mergeCell ref="BT90:CC90"/>
    <mergeCell ref="A92:I92"/>
    <mergeCell ref="K92:BG92"/>
    <mergeCell ref="BI92:BS92"/>
    <mergeCell ref="BT92:CC92"/>
    <mergeCell ref="CD95:CM95"/>
    <mergeCell ref="CN95:DD95"/>
    <mergeCell ref="A94:I94"/>
    <mergeCell ref="K94:BG94"/>
    <mergeCell ref="BI94:BS94"/>
    <mergeCell ref="BT94:CC94"/>
    <mergeCell ref="BT96:CC96"/>
    <mergeCell ref="BI95:BS95"/>
    <mergeCell ref="BT95:CC95"/>
    <mergeCell ref="CD92:CM92"/>
    <mergeCell ref="CN92:DD92"/>
    <mergeCell ref="CD94:CM94"/>
    <mergeCell ref="CN94:DD94"/>
    <mergeCell ref="CD96:CM96"/>
    <mergeCell ref="CN96:DD96"/>
    <mergeCell ref="CN93:DD93"/>
    <mergeCell ref="CN100:DD100"/>
    <mergeCell ref="A99:I99"/>
    <mergeCell ref="K99:BG99"/>
    <mergeCell ref="BI99:BS99"/>
    <mergeCell ref="BT99:CC99"/>
    <mergeCell ref="A95:I95"/>
    <mergeCell ref="K95:BG95"/>
    <mergeCell ref="A96:I96"/>
    <mergeCell ref="K96:BG96"/>
    <mergeCell ref="BI96:BS96"/>
    <mergeCell ref="CN97:DD97"/>
    <mergeCell ref="CD99:CM99"/>
    <mergeCell ref="CN99:DD99"/>
    <mergeCell ref="CD101:CM101"/>
    <mergeCell ref="CN101:DD101"/>
    <mergeCell ref="A97:I97"/>
    <mergeCell ref="K97:BG97"/>
    <mergeCell ref="BI97:BS97"/>
    <mergeCell ref="BT97:CC97"/>
    <mergeCell ref="CD100:CM100"/>
    <mergeCell ref="K101:BG101"/>
    <mergeCell ref="BI101:BS101"/>
    <mergeCell ref="BT101:CC101"/>
    <mergeCell ref="BI100:BS100"/>
    <mergeCell ref="BT100:CC100"/>
    <mergeCell ref="CD97:CM97"/>
    <mergeCell ref="A109:DD109"/>
    <mergeCell ref="A56:I56"/>
    <mergeCell ref="K56:BG56"/>
    <mergeCell ref="BI56:BS56"/>
    <mergeCell ref="BT56:CC56"/>
    <mergeCell ref="CD56:CM56"/>
    <mergeCell ref="CN56:DD56"/>
    <mergeCell ref="CD102:CM102"/>
    <mergeCell ref="CN102:DD102"/>
    <mergeCell ref="CD61:CM61"/>
    <mergeCell ref="A108:DD108"/>
    <mergeCell ref="A105:DD105"/>
    <mergeCell ref="A106:DD106"/>
    <mergeCell ref="A102:I102"/>
    <mergeCell ref="K102:BG102"/>
    <mergeCell ref="BI102:BS102"/>
    <mergeCell ref="BT102:CC102"/>
    <mergeCell ref="BI61:BS61"/>
    <mergeCell ref="BT61:CC61"/>
    <mergeCell ref="A66:I66"/>
    <mergeCell ref="K66:BG66"/>
    <mergeCell ref="CN61:DD61"/>
    <mergeCell ref="A107:DD107"/>
    <mergeCell ref="BT68:CC68"/>
    <mergeCell ref="A100:I100"/>
    <mergeCell ref="K100:BG100"/>
    <mergeCell ref="A101:I101"/>
    <mergeCell ref="BI67:BS67"/>
    <mergeCell ref="CD72:CM72"/>
    <mergeCell ref="A70:I70"/>
    <mergeCell ref="K70:BG70"/>
    <mergeCell ref="BI68:BS68"/>
    <mergeCell ref="BT69:CC69"/>
    <mergeCell ref="CD68:CM68"/>
    <mergeCell ref="A69:I69"/>
    <mergeCell ref="A71:I71"/>
    <mergeCell ref="K71:BG71"/>
    <mergeCell ref="A60:I60"/>
    <mergeCell ref="K60:BG60"/>
    <mergeCell ref="A68:I68"/>
    <mergeCell ref="K68:BG68"/>
    <mergeCell ref="A64:I64"/>
    <mergeCell ref="K64:BG64"/>
    <mergeCell ref="A67:I67"/>
    <mergeCell ref="K67:BG67"/>
    <mergeCell ref="A61:I61"/>
    <mergeCell ref="K61:BG61"/>
    <mergeCell ref="CN74:DD74"/>
    <mergeCell ref="CN68:DD68"/>
    <mergeCell ref="CD69:CM69"/>
    <mergeCell ref="CN69:DD69"/>
    <mergeCell ref="CD75:CM75"/>
    <mergeCell ref="CN75:DD75"/>
    <mergeCell ref="CD70:CM70"/>
    <mergeCell ref="CN70:DD70"/>
    <mergeCell ref="CD71:CM71"/>
    <mergeCell ref="CN71:DD71"/>
    <mergeCell ref="CN76:DD76"/>
    <mergeCell ref="A75:I75"/>
    <mergeCell ref="K75:BG75"/>
    <mergeCell ref="BI75:BS75"/>
    <mergeCell ref="BT75:CC75"/>
    <mergeCell ref="BI70:BS70"/>
    <mergeCell ref="BT70:CC70"/>
    <mergeCell ref="CN72:DD72"/>
    <mergeCell ref="CD74:CM74"/>
    <mergeCell ref="CD76:CM76"/>
    <mergeCell ref="K69:BG69"/>
    <mergeCell ref="BI69:BS69"/>
    <mergeCell ref="BT30:CC30"/>
    <mergeCell ref="CD30:CM30"/>
    <mergeCell ref="CN30:DD30"/>
    <mergeCell ref="CD29:CM29"/>
    <mergeCell ref="CN29:DD29"/>
    <mergeCell ref="J29:BG29"/>
    <mergeCell ref="BI29:BS29"/>
    <mergeCell ref="BT29:CC29"/>
    <mergeCell ref="BI31:BS31"/>
    <mergeCell ref="BT31:CC31"/>
    <mergeCell ref="CD31:CM31"/>
    <mergeCell ref="CN31:DD31"/>
    <mergeCell ref="A31:I31"/>
    <mergeCell ref="A32:I32"/>
    <mergeCell ref="J32:BH32"/>
    <mergeCell ref="BI32:BS32"/>
    <mergeCell ref="BT32:CC32"/>
    <mergeCell ref="CD32:CM32"/>
    <mergeCell ref="CN32:DD32"/>
    <mergeCell ref="A33:I33"/>
    <mergeCell ref="J33:BH33"/>
    <mergeCell ref="BI33:BS33"/>
    <mergeCell ref="BT33:CC33"/>
    <mergeCell ref="CD33:CM33"/>
    <mergeCell ref="CN33:DD33"/>
    <mergeCell ref="A34:I34"/>
    <mergeCell ref="J34:BH34"/>
    <mergeCell ref="BI34:BS34"/>
    <mergeCell ref="BT34:CC34"/>
    <mergeCell ref="CD34:CM34"/>
    <mergeCell ref="CN34:DD34"/>
    <mergeCell ref="A35:I35"/>
    <mergeCell ref="J35:BH35"/>
    <mergeCell ref="BI35:BS35"/>
    <mergeCell ref="BT35:CC35"/>
    <mergeCell ref="CD35:CM35"/>
    <mergeCell ref="CN35:DD35"/>
    <mergeCell ref="A36:I36"/>
    <mergeCell ref="J36:BH36"/>
    <mergeCell ref="BI36:BS36"/>
    <mergeCell ref="BT36:CC36"/>
    <mergeCell ref="CD36:CM36"/>
    <mergeCell ref="CN36:DD36"/>
    <mergeCell ref="A37:I37"/>
    <mergeCell ref="J37:BH37"/>
    <mergeCell ref="BI37:BS37"/>
    <mergeCell ref="BT37:CC37"/>
    <mergeCell ref="CD37:CM37"/>
    <mergeCell ref="CN37:DD37"/>
    <mergeCell ref="BI39:BS39"/>
    <mergeCell ref="BT39:CC39"/>
    <mergeCell ref="CD39:CM39"/>
    <mergeCell ref="CN39:DD39"/>
    <mergeCell ref="A59:I59"/>
    <mergeCell ref="J59:BH59"/>
    <mergeCell ref="BI59:BS59"/>
    <mergeCell ref="BT59:CC59"/>
    <mergeCell ref="CD59:CM59"/>
    <mergeCell ref="CN59:DD59"/>
    <mergeCell ref="CD41:CM41"/>
    <mergeCell ref="CN41:DD41"/>
    <mergeCell ref="A38:I38"/>
    <mergeCell ref="J38:BH38"/>
    <mergeCell ref="BI38:BS38"/>
    <mergeCell ref="A40:I40"/>
    <mergeCell ref="J40:BH40"/>
    <mergeCell ref="BI40:BS40"/>
    <mergeCell ref="A39:I39"/>
    <mergeCell ref="J39:BH39"/>
    <mergeCell ref="A50:I50"/>
    <mergeCell ref="J50:BH50"/>
    <mergeCell ref="BI50:BS50"/>
    <mergeCell ref="BT45:CC45"/>
    <mergeCell ref="A44:I44"/>
    <mergeCell ref="A41:I41"/>
    <mergeCell ref="J41:BH41"/>
    <mergeCell ref="BI41:BS41"/>
    <mergeCell ref="BT41:CC41"/>
    <mergeCell ref="BI48:BS48"/>
    <mergeCell ref="BI45:BS45"/>
    <mergeCell ref="A42:I42"/>
    <mergeCell ref="J42:BH42"/>
    <mergeCell ref="BI42:BS42"/>
    <mergeCell ref="BT42:CC42"/>
    <mergeCell ref="CD42:CM42"/>
    <mergeCell ref="BT44:CC44"/>
    <mergeCell ref="CD44:CM44"/>
    <mergeCell ref="BI43:BS43"/>
    <mergeCell ref="J45:BG45"/>
    <mergeCell ref="CN43:DD43"/>
    <mergeCell ref="BT51:CC51"/>
    <mergeCell ref="CD50:CM50"/>
    <mergeCell ref="CN44:DD44"/>
    <mergeCell ref="A43:I43"/>
    <mergeCell ref="J43:BH43"/>
    <mergeCell ref="A46:I46"/>
    <mergeCell ref="J46:BH46"/>
    <mergeCell ref="BI46:BS46"/>
    <mergeCell ref="BT46:CC46"/>
    <mergeCell ref="CN45:DD45"/>
    <mergeCell ref="BT49:CC49"/>
    <mergeCell ref="CD49:CM49"/>
    <mergeCell ref="CN49:DD49"/>
    <mergeCell ref="CD45:CM45"/>
    <mergeCell ref="CD46:CM46"/>
    <mergeCell ref="CN46:DD46"/>
    <mergeCell ref="CN48:DD48"/>
    <mergeCell ref="BT48:CC48"/>
    <mergeCell ref="CN51:DD51"/>
    <mergeCell ref="A49:I49"/>
    <mergeCell ref="J49:BH49"/>
    <mergeCell ref="BI49:BS49"/>
    <mergeCell ref="CN50:DD50"/>
    <mergeCell ref="J44:BH44"/>
    <mergeCell ref="BI44:BS44"/>
    <mergeCell ref="A51:I51"/>
    <mergeCell ref="J51:BH51"/>
    <mergeCell ref="BI51:BS51"/>
    <mergeCell ref="AG10:CM10"/>
    <mergeCell ref="A93:I93"/>
    <mergeCell ref="K93:BG93"/>
    <mergeCell ref="BI93:BS93"/>
    <mergeCell ref="BT93:CC93"/>
    <mergeCell ref="CD93:CM93"/>
    <mergeCell ref="BT52:CC52"/>
    <mergeCell ref="CD52:CM52"/>
    <mergeCell ref="CD51:CM51"/>
    <mergeCell ref="BT50:CC50"/>
    <mergeCell ref="CN52:DD52"/>
    <mergeCell ref="A98:I98"/>
    <mergeCell ref="K98:BG98"/>
    <mergeCell ref="BI98:BS98"/>
    <mergeCell ref="BT98:CC98"/>
    <mergeCell ref="CD98:CM98"/>
    <mergeCell ref="CN98:DD98"/>
    <mergeCell ref="CN55:DD55"/>
    <mergeCell ref="A55:I55"/>
    <mergeCell ref="J55:BH55"/>
    <mergeCell ref="BI55:BS55"/>
    <mergeCell ref="BT55:CC55"/>
    <mergeCell ref="CD55:CM55"/>
    <mergeCell ref="A52:I52"/>
    <mergeCell ref="J52:BH52"/>
    <mergeCell ref="BI52:BS52"/>
    <mergeCell ref="A54:H54"/>
    <mergeCell ref="J54:BG54"/>
    <mergeCell ref="BI54:BS54"/>
    <mergeCell ref="BT54:CC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2020-03-03T06:52:58Z</cp:lastPrinted>
  <dcterms:created xsi:type="dcterms:W3CDTF">2010-05-19T10:50:44Z</dcterms:created>
  <dcterms:modified xsi:type="dcterms:W3CDTF">2021-03-12T06:34:15Z</dcterms:modified>
  <cp:category/>
  <cp:version/>
  <cp:contentType/>
  <cp:contentStatus/>
</cp:coreProperties>
</file>